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<sst xmlns="http://schemas.openxmlformats.org/spreadsheetml/2006/main" count="218" uniqueCount="75">
  <si>
    <t>Português</t>
  </si>
  <si>
    <t>Inglês</t>
  </si>
  <si>
    <t>História</t>
  </si>
  <si>
    <t>Matemática</t>
  </si>
  <si>
    <t>Ciências</t>
  </si>
  <si>
    <t>E.V.T</t>
  </si>
  <si>
    <t>E.Musical</t>
  </si>
  <si>
    <t>E. Física</t>
  </si>
  <si>
    <t>Nº 2</t>
  </si>
  <si>
    <t>1º Período</t>
  </si>
  <si>
    <t>2º Período</t>
  </si>
  <si>
    <t>5º B</t>
  </si>
  <si>
    <t>5º C</t>
  </si>
  <si>
    <t>N.º 25</t>
  </si>
  <si>
    <t>N.º17</t>
  </si>
  <si>
    <t>Nº 13</t>
  </si>
  <si>
    <t>b)</t>
  </si>
  <si>
    <t>6º A</t>
  </si>
  <si>
    <t>Nº 1</t>
  </si>
  <si>
    <t xml:space="preserve"> N.º 13</t>
  </si>
  <si>
    <t>Nº 18</t>
  </si>
  <si>
    <t>N.º 19</t>
  </si>
  <si>
    <t>Nº 20</t>
  </si>
  <si>
    <t>Nº 21</t>
  </si>
  <si>
    <t>Nº 22</t>
  </si>
  <si>
    <t>Nº 24</t>
  </si>
  <si>
    <t>Nº 25</t>
  </si>
  <si>
    <t>Média</t>
  </si>
  <si>
    <t>Médias</t>
  </si>
  <si>
    <t>Disciplinas</t>
  </si>
  <si>
    <t>1º Periodo</t>
  </si>
  <si>
    <t>2º Periodo</t>
  </si>
  <si>
    <t>3º Ciclo</t>
  </si>
  <si>
    <t>2º Ciclo</t>
  </si>
  <si>
    <t>7º B</t>
  </si>
  <si>
    <t>Nº 7</t>
  </si>
  <si>
    <t>Nº 5</t>
  </si>
  <si>
    <t>Nº 12</t>
  </si>
  <si>
    <t>N.º 21</t>
  </si>
  <si>
    <t>N.º 26</t>
  </si>
  <si>
    <t>N.º 28</t>
  </si>
  <si>
    <t>Francês</t>
  </si>
  <si>
    <t>F. Química</t>
  </si>
  <si>
    <t>E. Visual</t>
  </si>
  <si>
    <t>Geografia</t>
  </si>
  <si>
    <t>8º B</t>
  </si>
  <si>
    <t>9º B</t>
  </si>
  <si>
    <t>Nº 15</t>
  </si>
  <si>
    <t>N.º 27</t>
  </si>
  <si>
    <t>Nº 6</t>
  </si>
  <si>
    <t>Nº 11</t>
  </si>
  <si>
    <t>Nº 16</t>
  </si>
  <si>
    <t>a)</t>
  </si>
  <si>
    <t>-</t>
  </si>
  <si>
    <t>Tr</t>
  </si>
  <si>
    <t xml:space="preserve">História </t>
  </si>
  <si>
    <t xml:space="preserve">Média </t>
  </si>
  <si>
    <t>N.º Alunos</t>
  </si>
  <si>
    <t>Grupo Cultural</t>
  </si>
  <si>
    <t>Etnia Cigana</t>
  </si>
  <si>
    <t>Angola</t>
  </si>
  <si>
    <t>Brasil</t>
  </si>
  <si>
    <t>Cabo Verde</t>
  </si>
  <si>
    <t>Guiné-Bissau</t>
  </si>
  <si>
    <t>Índia</t>
  </si>
  <si>
    <t>Moçambique</t>
  </si>
  <si>
    <t>Moldávia</t>
  </si>
  <si>
    <t>R.P China</t>
  </si>
  <si>
    <t>Roménia</t>
  </si>
  <si>
    <t>Rússia</t>
  </si>
  <si>
    <t>S.Tomé e Príncipe</t>
  </si>
  <si>
    <t>Ucrânia</t>
  </si>
  <si>
    <t>União Europeia</t>
  </si>
  <si>
    <t>Total</t>
  </si>
  <si>
    <t>Dados referentes ao ano de 2003/2004 na Escola 2 + 3 das Olaias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</si>
</sst>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5">
    <font>
      <sz val="10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8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175"/>
          <c:w val="0.9712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Folha1!$C$6:$J$6</c:f>
              <c:strCache/>
            </c:strRef>
          </c:cat>
          <c:val>
            <c:numRef>
              <c:f>Folha1!$C$38:$J$38</c:f>
              <c:numCache/>
            </c:numRef>
          </c:val>
          <c:shape val="cylinder"/>
        </c:ser>
        <c:shape val="box"/>
        <c:axId val="52245426"/>
        <c:axId val="446787"/>
      </c:bar3D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  <c:max val="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24542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População escolar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6"/>
      <c:depthPercent val="100"/>
      <c:rAngAx val="1"/>
    </c:view3D>
    <c:plotArea>
      <c:layout>
        <c:manualLayout>
          <c:xMode val="edge"/>
          <c:yMode val="edge"/>
          <c:x val="0.113"/>
          <c:y val="0.31875"/>
          <c:w val="0.4925"/>
          <c:h val="0.5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339966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Folha2!$B$5:$B$18</c:f>
              <c:strCache/>
            </c:strRef>
          </c:cat>
          <c:val>
            <c:numRef>
              <c:f>Folha2!$C$5:$C$18</c:f>
              <c:numCache/>
            </c:numRef>
          </c:val>
        </c:ser>
        <c:firstSliceAng val="206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01725"/>
          <c:w val="0.27925"/>
          <c:h val="0.968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11</xdr:row>
      <xdr:rowOff>152400</xdr:rowOff>
    </xdr:from>
    <xdr:to>
      <xdr:col>22</xdr:col>
      <xdr:colOff>28575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629525" y="1933575"/>
        <a:ext cx="6696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11</xdr:col>
      <xdr:colOff>295275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933700" y="428625"/>
        <a:ext cx="4552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00"/>
  <sheetViews>
    <sheetView workbookViewId="0" topLeftCell="A46">
      <selection activeCell="M69" sqref="M69"/>
    </sheetView>
  </sheetViews>
  <sheetFormatPr defaultColWidth="9.140625" defaultRowHeight="12.75"/>
  <cols>
    <col min="2" max="2" width="9.57421875" style="0" bestFit="1" customWidth="1"/>
    <col min="3" max="3" width="10.7109375" style="0" bestFit="1" customWidth="1"/>
    <col min="4" max="4" width="12.00390625" style="0" bestFit="1" customWidth="1"/>
    <col min="6" max="6" width="10.7109375" style="0" bestFit="1" customWidth="1"/>
    <col min="7" max="8" width="12.00390625" style="0" bestFit="1" customWidth="1"/>
    <col min="9" max="9" width="9.28125" style="0" bestFit="1" customWidth="1"/>
    <col min="10" max="10" width="10.140625" style="0" bestFit="1" customWidth="1"/>
  </cols>
  <sheetData>
    <row r="4" ht="12.75">
      <c r="C4" s="8" t="s">
        <v>33</v>
      </c>
    </row>
    <row r="6" spans="1:11" ht="12.75">
      <c r="A6" s="3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56</v>
      </c>
    </row>
    <row r="7" spans="1:10" ht="12.75">
      <c r="A7" s="5" t="s">
        <v>11</v>
      </c>
      <c r="B7" s="15"/>
      <c r="C7" s="15"/>
      <c r="D7" s="15"/>
      <c r="E7" s="15"/>
      <c r="F7" s="15"/>
      <c r="G7" s="15"/>
      <c r="H7" s="15"/>
      <c r="I7" s="15"/>
      <c r="J7" s="15"/>
    </row>
    <row r="8" spans="1:11" ht="12.75">
      <c r="A8" s="13" t="s">
        <v>8</v>
      </c>
      <c r="B8" s="1" t="s">
        <v>9</v>
      </c>
      <c r="C8" s="1">
        <v>3</v>
      </c>
      <c r="D8" s="1">
        <v>4</v>
      </c>
      <c r="E8" s="1">
        <v>2</v>
      </c>
      <c r="F8" s="1">
        <v>4</v>
      </c>
      <c r="G8" s="1">
        <v>4</v>
      </c>
      <c r="H8" s="1">
        <v>3</v>
      </c>
      <c r="I8" s="1">
        <v>3</v>
      </c>
      <c r="J8" s="1">
        <v>4</v>
      </c>
      <c r="K8" s="10">
        <f>AVERAGE(C8:J8)</f>
        <v>3.375</v>
      </c>
    </row>
    <row r="9" spans="1:11" ht="12.75">
      <c r="A9" s="13"/>
      <c r="B9" s="1" t="s">
        <v>10</v>
      </c>
      <c r="C9" s="1">
        <v>2</v>
      </c>
      <c r="D9" s="1">
        <v>4</v>
      </c>
      <c r="E9" s="1">
        <v>2</v>
      </c>
      <c r="F9" s="1">
        <v>5</v>
      </c>
      <c r="G9" s="1">
        <v>3</v>
      </c>
      <c r="H9" s="1">
        <v>2</v>
      </c>
      <c r="I9" s="1">
        <v>4</v>
      </c>
      <c r="J9" s="1">
        <v>3</v>
      </c>
      <c r="K9" s="10">
        <f>AVERAGE(C9:J9)</f>
        <v>3.125</v>
      </c>
    </row>
    <row r="10" spans="1:11" ht="12.75">
      <c r="A10" s="5" t="s">
        <v>12</v>
      </c>
      <c r="B10" s="15"/>
      <c r="C10" s="15"/>
      <c r="D10" s="15"/>
      <c r="E10" s="15"/>
      <c r="F10" s="15"/>
      <c r="G10" s="15"/>
      <c r="H10" s="15"/>
      <c r="I10" s="15"/>
      <c r="J10" s="15"/>
      <c r="K10" s="10"/>
    </row>
    <row r="11" spans="1:11" ht="12.75">
      <c r="A11" s="13" t="s">
        <v>15</v>
      </c>
      <c r="B11" s="1" t="s">
        <v>9</v>
      </c>
      <c r="C11" s="1">
        <v>3</v>
      </c>
      <c r="D11" s="1">
        <v>2</v>
      </c>
      <c r="E11" s="1">
        <v>2</v>
      </c>
      <c r="F11" s="1">
        <v>3</v>
      </c>
      <c r="G11" s="1">
        <v>2</v>
      </c>
      <c r="H11" s="1">
        <v>1</v>
      </c>
      <c r="I11" s="1">
        <v>1</v>
      </c>
      <c r="J11" s="1">
        <v>3</v>
      </c>
      <c r="K11" s="10">
        <f>AVERAGE(C11:J11)</f>
        <v>2.125</v>
      </c>
    </row>
    <row r="12" spans="1:11" ht="12.75">
      <c r="A12" s="13"/>
      <c r="B12" s="1" t="s">
        <v>10</v>
      </c>
      <c r="C12" s="1" t="s">
        <v>16</v>
      </c>
      <c r="D12" s="1">
        <v>3</v>
      </c>
      <c r="E12" s="1">
        <v>2</v>
      </c>
      <c r="F12" s="1">
        <v>4</v>
      </c>
      <c r="G12" s="1">
        <v>2</v>
      </c>
      <c r="H12" s="1">
        <v>3</v>
      </c>
      <c r="I12" s="1">
        <v>3</v>
      </c>
      <c r="J12" s="1">
        <v>3</v>
      </c>
      <c r="K12" s="10">
        <f>AVERAGE(D12,D12,D12,D12:E12,D12,F12,G12,H12,I12,J12)</f>
        <v>2.909090909090909</v>
      </c>
    </row>
    <row r="13" spans="1:11" ht="12.75">
      <c r="A13" s="13" t="s">
        <v>14</v>
      </c>
      <c r="B13" s="1" t="s">
        <v>9</v>
      </c>
      <c r="C13" s="1">
        <v>2</v>
      </c>
      <c r="D13" s="1">
        <v>2</v>
      </c>
      <c r="E13" s="1">
        <v>1</v>
      </c>
      <c r="F13" s="1">
        <v>2</v>
      </c>
      <c r="G13" s="1">
        <v>2</v>
      </c>
      <c r="H13" s="1">
        <v>1</v>
      </c>
      <c r="I13" s="1">
        <v>1</v>
      </c>
      <c r="J13" s="1">
        <v>3</v>
      </c>
      <c r="K13" s="10">
        <f>AVERAGE(C13:J13)</f>
        <v>1.75</v>
      </c>
    </row>
    <row r="14" spans="1:11" ht="12.75">
      <c r="A14" s="13"/>
      <c r="B14" s="1" t="s">
        <v>10</v>
      </c>
      <c r="C14" s="1" t="s">
        <v>16</v>
      </c>
      <c r="D14" s="1">
        <v>1</v>
      </c>
      <c r="E14" s="1">
        <v>2</v>
      </c>
      <c r="F14" s="1">
        <v>2</v>
      </c>
      <c r="G14" s="1">
        <v>2</v>
      </c>
      <c r="H14" s="1">
        <v>1</v>
      </c>
      <c r="I14" s="1">
        <v>1</v>
      </c>
      <c r="J14" s="1">
        <v>2</v>
      </c>
      <c r="K14" s="10">
        <f>AVERAGE(D14:J14)</f>
        <v>1.5714285714285714</v>
      </c>
    </row>
    <row r="15" spans="1:11" ht="12.75">
      <c r="A15" s="13" t="s">
        <v>13</v>
      </c>
      <c r="B15" s="1" t="s">
        <v>9</v>
      </c>
      <c r="C15" s="1">
        <v>2</v>
      </c>
      <c r="D15" s="1">
        <v>4</v>
      </c>
      <c r="E15" s="1">
        <v>3</v>
      </c>
      <c r="F15" s="1">
        <v>3</v>
      </c>
      <c r="G15" s="1">
        <v>3</v>
      </c>
      <c r="H15" s="1">
        <v>4</v>
      </c>
      <c r="I15" s="1">
        <v>4</v>
      </c>
      <c r="J15" s="1">
        <v>3</v>
      </c>
      <c r="K15" s="10">
        <f>AVERAGE(C15:J15)</f>
        <v>3.25</v>
      </c>
    </row>
    <row r="16" spans="1:11" ht="12.75">
      <c r="A16" s="13"/>
      <c r="B16" s="1" t="s">
        <v>10</v>
      </c>
      <c r="C16" s="1">
        <v>3</v>
      </c>
      <c r="D16" s="1">
        <v>4</v>
      </c>
      <c r="E16" s="1">
        <v>3</v>
      </c>
      <c r="F16" s="1">
        <v>3</v>
      </c>
      <c r="G16" s="1">
        <v>3</v>
      </c>
      <c r="H16" s="1">
        <v>4</v>
      </c>
      <c r="I16" s="1">
        <v>4</v>
      </c>
      <c r="J16" s="1">
        <v>3</v>
      </c>
      <c r="K16" s="10">
        <f>AVERAGE(C16:J16)</f>
        <v>3.375</v>
      </c>
    </row>
    <row r="17" spans="1:11" ht="12.75">
      <c r="A17" s="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0"/>
    </row>
    <row r="18" spans="1:11" ht="12.75">
      <c r="A18" s="13" t="s">
        <v>18</v>
      </c>
      <c r="B18" s="1" t="s">
        <v>9</v>
      </c>
      <c r="C18" s="6">
        <v>3</v>
      </c>
      <c r="D18" s="6">
        <v>3</v>
      </c>
      <c r="E18" s="6">
        <v>2</v>
      </c>
      <c r="F18" s="6">
        <v>3</v>
      </c>
      <c r="G18" s="6">
        <v>4</v>
      </c>
      <c r="H18" s="6">
        <v>3</v>
      </c>
      <c r="I18" s="6">
        <v>3</v>
      </c>
      <c r="J18" s="6">
        <v>3</v>
      </c>
      <c r="K18" s="10">
        <f>AVERAGE(C18:J18)</f>
        <v>3</v>
      </c>
    </row>
    <row r="19" spans="1:11" ht="12.75">
      <c r="A19" s="13"/>
      <c r="B19" s="1" t="s">
        <v>10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10">
        <f aca="true" t="shared" si="0" ref="K19:K37">AVERAGE(C19:J19)</f>
        <v>3</v>
      </c>
    </row>
    <row r="20" spans="1:11" ht="12.75">
      <c r="A20" s="13" t="s">
        <v>8</v>
      </c>
      <c r="B20" s="1" t="s">
        <v>9</v>
      </c>
      <c r="C20" s="2">
        <v>3</v>
      </c>
      <c r="D20" s="6">
        <v>3</v>
      </c>
      <c r="E20" s="2">
        <v>2</v>
      </c>
      <c r="F20" s="6">
        <v>2</v>
      </c>
      <c r="G20" s="6">
        <v>4</v>
      </c>
      <c r="H20" s="6">
        <v>3</v>
      </c>
      <c r="I20" s="6">
        <v>3</v>
      </c>
      <c r="J20" s="6">
        <v>4</v>
      </c>
      <c r="K20" s="10">
        <f t="shared" si="0"/>
        <v>3</v>
      </c>
    </row>
    <row r="21" spans="1:11" ht="12.75">
      <c r="A21" s="13"/>
      <c r="B21" s="1" t="s">
        <v>10</v>
      </c>
      <c r="C21" s="2">
        <v>3</v>
      </c>
      <c r="D21" s="2">
        <v>3</v>
      </c>
      <c r="E21" s="2">
        <v>2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10">
        <f t="shared" si="0"/>
        <v>2.875</v>
      </c>
    </row>
    <row r="22" spans="1:11" ht="12.75">
      <c r="A22" s="13" t="s">
        <v>19</v>
      </c>
      <c r="B22" s="1" t="s">
        <v>9</v>
      </c>
      <c r="C22" s="2">
        <v>3</v>
      </c>
      <c r="D22" s="2">
        <v>3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3</v>
      </c>
      <c r="K22" s="10">
        <f t="shared" si="0"/>
        <v>3</v>
      </c>
    </row>
    <row r="23" spans="1:11" ht="12.75">
      <c r="A23" s="13"/>
      <c r="B23" s="1" t="s">
        <v>10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10">
        <f t="shared" si="0"/>
        <v>3</v>
      </c>
    </row>
    <row r="24" spans="1:11" ht="12.75">
      <c r="A24" s="13" t="s">
        <v>20</v>
      </c>
      <c r="B24" s="1" t="s">
        <v>9</v>
      </c>
      <c r="C24" s="2">
        <v>3</v>
      </c>
      <c r="D24" s="2">
        <v>2</v>
      </c>
      <c r="E24" s="2">
        <v>2</v>
      </c>
      <c r="F24" s="2">
        <v>2</v>
      </c>
      <c r="G24" s="2">
        <v>2</v>
      </c>
      <c r="H24" s="2">
        <v>3</v>
      </c>
      <c r="I24" s="2">
        <v>3</v>
      </c>
      <c r="J24" s="2">
        <v>3</v>
      </c>
      <c r="K24" s="10">
        <f t="shared" si="0"/>
        <v>2.5</v>
      </c>
    </row>
    <row r="25" spans="1:11" ht="12.75">
      <c r="A25" s="13"/>
      <c r="B25" s="1" t="s">
        <v>10</v>
      </c>
      <c r="C25" s="2">
        <v>2</v>
      </c>
      <c r="D25" s="2">
        <v>2</v>
      </c>
      <c r="E25" s="2">
        <v>3</v>
      </c>
      <c r="F25" s="2">
        <v>2</v>
      </c>
      <c r="G25" s="2">
        <v>3</v>
      </c>
      <c r="H25" s="2">
        <v>3</v>
      </c>
      <c r="I25" s="2">
        <v>2</v>
      </c>
      <c r="J25" s="2">
        <v>3</v>
      </c>
      <c r="K25" s="10">
        <f t="shared" si="0"/>
        <v>2.5</v>
      </c>
    </row>
    <row r="26" spans="1:11" ht="12.75">
      <c r="A26" s="13" t="s">
        <v>21</v>
      </c>
      <c r="B26" s="1" t="s">
        <v>9</v>
      </c>
      <c r="C26" s="2">
        <v>3</v>
      </c>
      <c r="D26" s="2">
        <v>2</v>
      </c>
      <c r="E26" s="2">
        <v>2</v>
      </c>
      <c r="F26" s="2">
        <v>2</v>
      </c>
      <c r="G26" s="2">
        <v>3</v>
      </c>
      <c r="H26" s="2">
        <v>2</v>
      </c>
      <c r="I26" s="2">
        <v>2</v>
      </c>
      <c r="J26" s="2">
        <v>3</v>
      </c>
      <c r="K26" s="10">
        <f t="shared" si="0"/>
        <v>2.375</v>
      </c>
    </row>
    <row r="27" spans="1:11" ht="12.75">
      <c r="A27" s="13"/>
      <c r="B27" s="1" t="s">
        <v>10</v>
      </c>
      <c r="C27" s="2">
        <v>2</v>
      </c>
      <c r="D27" s="2">
        <v>3</v>
      </c>
      <c r="E27" s="2">
        <v>2</v>
      </c>
      <c r="F27" s="2">
        <v>2</v>
      </c>
      <c r="G27" s="2">
        <v>3</v>
      </c>
      <c r="H27" s="2">
        <v>2</v>
      </c>
      <c r="I27" s="2">
        <v>2</v>
      </c>
      <c r="J27" s="2">
        <v>3</v>
      </c>
      <c r="K27" s="10">
        <f t="shared" si="0"/>
        <v>2.375</v>
      </c>
    </row>
    <row r="28" spans="1:11" ht="12.75">
      <c r="A28" s="13" t="s">
        <v>22</v>
      </c>
      <c r="B28" s="1" t="s">
        <v>9</v>
      </c>
      <c r="C28" s="2">
        <v>3</v>
      </c>
      <c r="D28" s="2">
        <v>3</v>
      </c>
      <c r="E28" s="2">
        <v>2</v>
      </c>
      <c r="F28" s="2">
        <v>2</v>
      </c>
      <c r="G28" s="2">
        <v>3</v>
      </c>
      <c r="H28" s="2">
        <v>3</v>
      </c>
      <c r="I28" s="2">
        <v>2</v>
      </c>
      <c r="J28" s="2">
        <v>4</v>
      </c>
      <c r="K28" s="10">
        <f t="shared" si="0"/>
        <v>2.75</v>
      </c>
    </row>
    <row r="29" spans="1:11" ht="12.75">
      <c r="A29" s="13"/>
      <c r="B29" s="1" t="s">
        <v>10</v>
      </c>
      <c r="C29" s="2">
        <v>2</v>
      </c>
      <c r="D29" s="2">
        <v>3</v>
      </c>
      <c r="E29" s="2">
        <v>1</v>
      </c>
      <c r="F29" s="2">
        <v>2</v>
      </c>
      <c r="G29" s="2">
        <v>2</v>
      </c>
      <c r="H29" s="2">
        <v>3</v>
      </c>
      <c r="I29" s="2">
        <v>2</v>
      </c>
      <c r="J29" s="2">
        <v>3</v>
      </c>
      <c r="K29" s="10">
        <f t="shared" si="0"/>
        <v>2.25</v>
      </c>
    </row>
    <row r="30" spans="1:11" ht="12.75">
      <c r="A30" s="13" t="s">
        <v>23</v>
      </c>
      <c r="B30" s="1" t="s">
        <v>9</v>
      </c>
      <c r="C30" s="2">
        <v>3</v>
      </c>
      <c r="D30" s="2">
        <v>3</v>
      </c>
      <c r="E30" s="2">
        <v>2</v>
      </c>
      <c r="F30" s="2">
        <v>2</v>
      </c>
      <c r="G30" s="2">
        <v>3</v>
      </c>
      <c r="H30" s="2">
        <v>2</v>
      </c>
      <c r="I30" s="2">
        <v>3</v>
      </c>
      <c r="J30" s="2">
        <v>3</v>
      </c>
      <c r="K30" s="10">
        <f t="shared" si="0"/>
        <v>2.625</v>
      </c>
    </row>
    <row r="31" spans="1:11" ht="12.75">
      <c r="A31" s="13"/>
      <c r="B31" s="1" t="s">
        <v>10</v>
      </c>
      <c r="C31" s="2">
        <v>3</v>
      </c>
      <c r="D31" s="2">
        <v>3</v>
      </c>
      <c r="E31" s="2">
        <v>2</v>
      </c>
      <c r="F31" s="2">
        <v>2</v>
      </c>
      <c r="G31" s="2">
        <v>3</v>
      </c>
      <c r="H31" s="2">
        <v>2</v>
      </c>
      <c r="I31" s="2">
        <v>2</v>
      </c>
      <c r="J31" s="2">
        <v>3</v>
      </c>
      <c r="K31" s="10">
        <f t="shared" si="0"/>
        <v>2.5</v>
      </c>
    </row>
    <row r="32" spans="1:11" ht="12.75">
      <c r="A32" s="13" t="s">
        <v>24</v>
      </c>
      <c r="B32" s="1" t="s">
        <v>9</v>
      </c>
      <c r="C32" s="2">
        <v>3</v>
      </c>
      <c r="D32" s="2">
        <v>5</v>
      </c>
      <c r="E32" s="2">
        <v>3</v>
      </c>
      <c r="F32" s="2">
        <v>3</v>
      </c>
      <c r="G32" s="2">
        <v>3</v>
      </c>
      <c r="H32" s="2">
        <v>3</v>
      </c>
      <c r="I32" s="2">
        <v>4</v>
      </c>
      <c r="J32" s="2">
        <v>3</v>
      </c>
      <c r="K32" s="10">
        <f t="shared" si="0"/>
        <v>3.375</v>
      </c>
    </row>
    <row r="33" spans="1:11" ht="12.75">
      <c r="A33" s="13"/>
      <c r="B33" s="1" t="s">
        <v>10</v>
      </c>
      <c r="C33" s="2">
        <v>3</v>
      </c>
      <c r="D33" s="2">
        <v>4</v>
      </c>
      <c r="E33" s="2">
        <v>2</v>
      </c>
      <c r="F33" s="2">
        <v>3</v>
      </c>
      <c r="G33" s="2">
        <v>4</v>
      </c>
      <c r="H33" s="2">
        <v>3</v>
      </c>
      <c r="I33" s="2">
        <v>3</v>
      </c>
      <c r="J33" s="2">
        <v>3</v>
      </c>
      <c r="K33" s="10">
        <f t="shared" si="0"/>
        <v>3.125</v>
      </c>
    </row>
    <row r="34" spans="1:11" ht="12.75">
      <c r="A34" s="13" t="s">
        <v>25</v>
      </c>
      <c r="B34" s="1" t="s">
        <v>9</v>
      </c>
      <c r="C34" s="2">
        <v>3</v>
      </c>
      <c r="D34" s="2">
        <v>5</v>
      </c>
      <c r="E34" s="2">
        <v>2</v>
      </c>
      <c r="F34" s="2">
        <v>3</v>
      </c>
      <c r="G34" s="2">
        <v>3</v>
      </c>
      <c r="H34" s="2">
        <v>3</v>
      </c>
      <c r="I34" s="2">
        <v>5</v>
      </c>
      <c r="J34" s="2">
        <v>3</v>
      </c>
      <c r="K34" s="10">
        <f t="shared" si="0"/>
        <v>3.375</v>
      </c>
    </row>
    <row r="35" spans="1:11" ht="12.75">
      <c r="A35" s="13"/>
      <c r="B35" s="1" t="s">
        <v>10</v>
      </c>
      <c r="C35" s="2">
        <v>3</v>
      </c>
      <c r="D35" s="2">
        <v>4</v>
      </c>
      <c r="E35" s="2">
        <v>2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10">
        <f t="shared" si="0"/>
        <v>3</v>
      </c>
    </row>
    <row r="36" spans="1:11" ht="12.75">
      <c r="A36" s="13" t="s">
        <v>26</v>
      </c>
      <c r="B36" s="1" t="s">
        <v>9</v>
      </c>
      <c r="C36" s="2">
        <v>3</v>
      </c>
      <c r="D36" s="2">
        <v>4</v>
      </c>
      <c r="E36" s="2">
        <v>2</v>
      </c>
      <c r="F36" s="2">
        <v>3</v>
      </c>
      <c r="G36" s="2">
        <v>3</v>
      </c>
      <c r="H36" s="2">
        <v>3</v>
      </c>
      <c r="I36" s="2">
        <v>4</v>
      </c>
      <c r="J36" s="2">
        <v>3</v>
      </c>
      <c r="K36" s="10">
        <f t="shared" si="0"/>
        <v>3.125</v>
      </c>
    </row>
    <row r="37" spans="1:11" ht="12.75">
      <c r="A37" s="13"/>
      <c r="B37" s="1" t="s">
        <v>10</v>
      </c>
      <c r="C37" s="2">
        <v>3</v>
      </c>
      <c r="D37" s="2">
        <v>4</v>
      </c>
      <c r="E37" s="2">
        <v>2</v>
      </c>
      <c r="F37" s="2">
        <v>3</v>
      </c>
      <c r="G37" s="2">
        <v>3</v>
      </c>
      <c r="H37" s="2">
        <v>2</v>
      </c>
      <c r="I37" s="2">
        <v>3</v>
      </c>
      <c r="J37" s="2">
        <v>3</v>
      </c>
      <c r="K37" s="10">
        <f t="shared" si="0"/>
        <v>2.875</v>
      </c>
    </row>
    <row r="38" spans="1:11" ht="12.75">
      <c r="A38" s="14" t="s">
        <v>27</v>
      </c>
      <c r="B38" s="14"/>
      <c r="C38" s="10">
        <f aca="true" t="shared" si="1" ref="C38:J38">AVERAGE(C8:C9,C11:C16,C18:C37)</f>
        <v>2.769230769230769</v>
      </c>
      <c r="D38" s="10">
        <f t="shared" si="1"/>
        <v>3.1785714285714284</v>
      </c>
      <c r="E38" s="10">
        <f t="shared" si="1"/>
        <v>2.142857142857143</v>
      </c>
      <c r="F38" s="10">
        <f t="shared" si="1"/>
        <v>2.75</v>
      </c>
      <c r="G38" s="10">
        <f t="shared" si="1"/>
        <v>2.9285714285714284</v>
      </c>
      <c r="H38" s="10">
        <f t="shared" si="1"/>
        <v>2.642857142857143</v>
      </c>
      <c r="I38" s="10">
        <f t="shared" si="1"/>
        <v>2.857142857142857</v>
      </c>
      <c r="J38" s="10">
        <f t="shared" si="1"/>
        <v>3.0714285714285716</v>
      </c>
      <c r="K38" s="12">
        <f>AVERAGE(K8:K9,K11:K16,K18:K37)</f>
        <v>2.789482838589982</v>
      </c>
    </row>
    <row r="41" spans="3:7" ht="12.75">
      <c r="C41" s="16" t="s">
        <v>30</v>
      </c>
      <c r="D41" s="16"/>
      <c r="F41" s="16" t="s">
        <v>31</v>
      </c>
      <c r="G41" s="16"/>
    </row>
    <row r="42" spans="3:7" ht="12.75">
      <c r="C42" s="1" t="s">
        <v>29</v>
      </c>
      <c r="D42" s="1" t="s">
        <v>28</v>
      </c>
      <c r="F42" s="1" t="s">
        <v>29</v>
      </c>
      <c r="G42" s="1" t="s">
        <v>28</v>
      </c>
    </row>
    <row r="43" spans="3:7" ht="12.75">
      <c r="C43" t="s">
        <v>0</v>
      </c>
      <c r="D43" s="10">
        <f>AVERAGE(C8,C11,C13,C15,C18,C20,C22,C24,C26,C28,C30,C32,C34,C36)</f>
        <v>2.857142857142857</v>
      </c>
      <c r="F43" s="7" t="s">
        <v>0</v>
      </c>
      <c r="G43" s="10">
        <f>AVERAGE(C9,C16,C19,C21,C23,C25,C27,C29,C31,C33,C35,C37)</f>
        <v>2.6666666666666665</v>
      </c>
    </row>
    <row r="44" spans="3:7" ht="12.75">
      <c r="C44" t="s">
        <v>3</v>
      </c>
      <c r="D44" s="10">
        <f>AVERAGE(F8,F11,F13,F15,F18,F20,F22,F24,F26,F28,F30,F32,F34,F36)</f>
        <v>2.642857142857143</v>
      </c>
      <c r="F44" s="7" t="s">
        <v>3</v>
      </c>
      <c r="G44" s="10">
        <f>AVERAGE(F9,F12,F14,F16,F19,F21,F23,F25,F27,F29,F31,F33,F35,F36,F36,F37)</f>
        <v>2.875</v>
      </c>
    </row>
    <row r="45" spans="3:7" ht="12.75">
      <c r="C45" t="s">
        <v>2</v>
      </c>
      <c r="D45" s="10">
        <f>AVERAGE(E8,E11,E13,E15,E18,E20,E22,E24,E26,E28,E30,E32,E34,E36)</f>
        <v>2.0714285714285716</v>
      </c>
      <c r="F45" s="7" t="s">
        <v>2</v>
      </c>
      <c r="G45" s="10">
        <f>AVERAGE(E9,E12,E14,E16,E19,E21,E23,E25,E27,E29,E31,E33,E35,E37)</f>
        <v>2.2142857142857144</v>
      </c>
    </row>
    <row r="46" spans="3:7" ht="12.75">
      <c r="C46" t="s">
        <v>4</v>
      </c>
      <c r="D46" s="10">
        <f>AVERAGE(G8,G11,G13,G15,G18,G20,G22,G24,G26,G28,G30,G32,G34,G36)</f>
        <v>3</v>
      </c>
      <c r="F46" s="7" t="s">
        <v>4</v>
      </c>
      <c r="G46" s="10">
        <f>AVERAGE(G9,G12,G14,G16,G19,G21,G23,G25,G27,G29,G31,G33,G35,G37)</f>
        <v>2.857142857142857</v>
      </c>
    </row>
    <row r="51" ht="12.75">
      <c r="B51" s="8" t="s">
        <v>32</v>
      </c>
    </row>
    <row r="53" spans="1:13" ht="12.75">
      <c r="A53" s="3"/>
      <c r="C53" s="11" t="s">
        <v>0</v>
      </c>
      <c r="D53" s="11" t="s">
        <v>1</v>
      </c>
      <c r="E53" s="11" t="s">
        <v>41</v>
      </c>
      <c r="F53" s="11" t="s">
        <v>2</v>
      </c>
      <c r="G53" s="11" t="s">
        <v>44</v>
      </c>
      <c r="H53" s="11" t="s">
        <v>3</v>
      </c>
      <c r="I53" s="11" t="s">
        <v>4</v>
      </c>
      <c r="J53" s="11" t="s">
        <v>42</v>
      </c>
      <c r="K53" s="11" t="s">
        <v>43</v>
      </c>
      <c r="L53" s="11" t="s">
        <v>7</v>
      </c>
      <c r="M53" s="11" t="s">
        <v>27</v>
      </c>
    </row>
    <row r="54" spans="1:10" ht="12.75">
      <c r="A54" s="5" t="s">
        <v>34</v>
      </c>
      <c r="B54" s="15"/>
      <c r="C54" s="15"/>
      <c r="D54" s="15"/>
      <c r="E54" s="15"/>
      <c r="F54" s="15"/>
      <c r="G54" s="15"/>
      <c r="H54" s="15"/>
      <c r="I54" s="15"/>
      <c r="J54" s="15"/>
    </row>
    <row r="55" spans="1:13" ht="12.75">
      <c r="A55" s="13" t="s">
        <v>36</v>
      </c>
      <c r="B55" s="1" t="s">
        <v>9</v>
      </c>
      <c r="C55" s="1">
        <v>2</v>
      </c>
      <c r="D55" s="1" t="s">
        <v>52</v>
      </c>
      <c r="E55" s="1">
        <v>2</v>
      </c>
      <c r="F55" s="1">
        <v>3</v>
      </c>
      <c r="G55" s="1">
        <v>2</v>
      </c>
      <c r="H55" s="1">
        <v>2</v>
      </c>
      <c r="I55" s="1">
        <v>2</v>
      </c>
      <c r="J55" s="1">
        <v>2</v>
      </c>
      <c r="K55" s="1">
        <v>3</v>
      </c>
      <c r="L55" s="1">
        <v>3</v>
      </c>
      <c r="M55" s="9">
        <f>AVERAGE(C55,E55,F55,G55,H55,I55,J55,K55,L55)</f>
        <v>2.3333333333333335</v>
      </c>
    </row>
    <row r="56" spans="1:13" ht="12.75">
      <c r="A56" s="13"/>
      <c r="B56" s="1" t="s">
        <v>10</v>
      </c>
      <c r="C56" s="1">
        <v>3</v>
      </c>
      <c r="D56" s="1">
        <v>2</v>
      </c>
      <c r="E56" s="1">
        <v>3</v>
      </c>
      <c r="F56" s="1">
        <v>2</v>
      </c>
      <c r="G56" s="1">
        <v>2</v>
      </c>
      <c r="H56" s="1">
        <v>2</v>
      </c>
      <c r="I56" s="1">
        <v>2</v>
      </c>
      <c r="J56" s="1">
        <v>2</v>
      </c>
      <c r="K56" s="1">
        <v>4</v>
      </c>
      <c r="L56" s="1">
        <v>3</v>
      </c>
      <c r="M56" s="9">
        <f>AVERAGE(C56:L56)</f>
        <v>2.5</v>
      </c>
    </row>
    <row r="57" spans="1:13" ht="12.75">
      <c r="A57" s="13" t="s">
        <v>35</v>
      </c>
      <c r="B57" s="1" t="s">
        <v>9</v>
      </c>
      <c r="C57" s="1">
        <v>3</v>
      </c>
      <c r="D57" s="1">
        <v>4</v>
      </c>
      <c r="E57" s="1">
        <v>4</v>
      </c>
      <c r="F57" s="1">
        <v>2</v>
      </c>
      <c r="G57" s="1">
        <v>3</v>
      </c>
      <c r="H57" s="1">
        <v>2</v>
      </c>
      <c r="I57" s="1">
        <v>2</v>
      </c>
      <c r="J57" s="1">
        <v>2</v>
      </c>
      <c r="K57" s="1">
        <v>3</v>
      </c>
      <c r="L57" s="1">
        <v>3</v>
      </c>
      <c r="M57" s="9">
        <f aca="true" t="shared" si="2" ref="M57:M69">AVERAGE(C57:L57)</f>
        <v>2.8</v>
      </c>
    </row>
    <row r="58" spans="1:13" ht="12.75">
      <c r="A58" s="13"/>
      <c r="B58" s="1" t="s">
        <v>10</v>
      </c>
      <c r="C58" s="1">
        <v>3</v>
      </c>
      <c r="D58" s="1">
        <v>3</v>
      </c>
      <c r="E58" s="1">
        <v>4</v>
      </c>
      <c r="F58" s="1">
        <v>3</v>
      </c>
      <c r="G58" s="1">
        <v>3</v>
      </c>
      <c r="H58" s="1">
        <v>3</v>
      </c>
      <c r="I58" s="1">
        <v>3</v>
      </c>
      <c r="J58" s="1">
        <v>2</v>
      </c>
      <c r="K58" s="1">
        <v>4</v>
      </c>
      <c r="L58" s="1">
        <v>3</v>
      </c>
      <c r="M58" s="9">
        <f t="shared" si="2"/>
        <v>3.1</v>
      </c>
    </row>
    <row r="59" spans="1:13" ht="12.75">
      <c r="A59" s="13" t="s">
        <v>37</v>
      </c>
      <c r="B59" s="1" t="s">
        <v>9</v>
      </c>
      <c r="C59" s="1">
        <v>3</v>
      </c>
      <c r="D59" s="1">
        <v>3</v>
      </c>
      <c r="E59" s="1">
        <v>3</v>
      </c>
      <c r="F59" s="1">
        <v>2</v>
      </c>
      <c r="G59" s="1">
        <v>2</v>
      </c>
      <c r="H59" s="1">
        <v>4</v>
      </c>
      <c r="I59" s="1">
        <v>2</v>
      </c>
      <c r="J59" s="1">
        <v>2</v>
      </c>
      <c r="K59" s="1">
        <v>2</v>
      </c>
      <c r="L59" s="1">
        <v>2</v>
      </c>
      <c r="M59" s="9">
        <f t="shared" si="2"/>
        <v>2.5</v>
      </c>
    </row>
    <row r="60" spans="1:13" ht="12.75">
      <c r="A60" s="13"/>
      <c r="B60" s="1" t="s">
        <v>10</v>
      </c>
      <c r="C60" s="1" t="s">
        <v>53</v>
      </c>
      <c r="D60" s="1" t="s">
        <v>53</v>
      </c>
      <c r="E60" s="1" t="s">
        <v>53</v>
      </c>
      <c r="F60" s="1" t="s">
        <v>53</v>
      </c>
      <c r="G60" s="1" t="s">
        <v>53</v>
      </c>
      <c r="H60" s="1" t="s">
        <v>53</v>
      </c>
      <c r="I60" s="1" t="s">
        <v>53</v>
      </c>
      <c r="J60" s="1" t="s">
        <v>53</v>
      </c>
      <c r="K60" s="1" t="s">
        <v>53</v>
      </c>
      <c r="L60" s="1" t="s">
        <v>53</v>
      </c>
      <c r="M60" s="9"/>
    </row>
    <row r="61" spans="1:13" ht="12.75">
      <c r="A61" s="13" t="s">
        <v>21</v>
      </c>
      <c r="B61" s="1" t="s">
        <v>9</v>
      </c>
      <c r="C61" s="1">
        <v>3</v>
      </c>
      <c r="D61" s="1">
        <v>3</v>
      </c>
      <c r="E61" s="1">
        <v>4</v>
      </c>
      <c r="F61" s="1">
        <v>3</v>
      </c>
      <c r="G61" s="1">
        <v>2</v>
      </c>
      <c r="H61" s="1">
        <v>2</v>
      </c>
      <c r="I61" s="1">
        <v>2</v>
      </c>
      <c r="J61" s="1">
        <v>3</v>
      </c>
      <c r="K61" s="1">
        <v>3</v>
      </c>
      <c r="L61" s="1">
        <v>3</v>
      </c>
      <c r="M61" s="9">
        <f t="shared" si="2"/>
        <v>2.8</v>
      </c>
    </row>
    <row r="62" spans="1:13" ht="12.75">
      <c r="A62" s="13"/>
      <c r="B62" s="1" t="s">
        <v>10</v>
      </c>
      <c r="C62" s="1">
        <v>3</v>
      </c>
      <c r="D62" s="1">
        <v>3</v>
      </c>
      <c r="E62" s="1">
        <v>3</v>
      </c>
      <c r="F62" s="1">
        <v>2</v>
      </c>
      <c r="G62" s="1">
        <v>3</v>
      </c>
      <c r="H62" s="1">
        <v>2</v>
      </c>
      <c r="I62" s="1">
        <v>3</v>
      </c>
      <c r="J62" s="1">
        <v>2</v>
      </c>
      <c r="K62" s="1">
        <v>4</v>
      </c>
      <c r="L62" s="1">
        <v>3</v>
      </c>
      <c r="M62" s="9">
        <f t="shared" si="2"/>
        <v>2.8</v>
      </c>
    </row>
    <row r="63" spans="1:13" ht="12.75">
      <c r="A63" s="13" t="s">
        <v>38</v>
      </c>
      <c r="B63" s="1" t="s">
        <v>9</v>
      </c>
      <c r="C63" s="1">
        <v>4</v>
      </c>
      <c r="D63" s="1">
        <v>4</v>
      </c>
      <c r="E63" s="1">
        <v>3</v>
      </c>
      <c r="F63" s="1">
        <v>2</v>
      </c>
      <c r="G63" s="1">
        <v>4</v>
      </c>
      <c r="H63" s="1">
        <v>3</v>
      </c>
      <c r="I63" s="1">
        <v>4</v>
      </c>
      <c r="J63" s="1">
        <v>3</v>
      </c>
      <c r="K63" s="1">
        <v>4</v>
      </c>
      <c r="L63" s="1">
        <v>3</v>
      </c>
      <c r="M63" s="9">
        <f t="shared" si="2"/>
        <v>3.4</v>
      </c>
    </row>
    <row r="64" spans="1:13" ht="12.75">
      <c r="A64" s="13"/>
      <c r="B64" s="1" t="s">
        <v>10</v>
      </c>
      <c r="C64" s="1">
        <v>4</v>
      </c>
      <c r="D64" s="1">
        <v>5</v>
      </c>
      <c r="E64" s="1">
        <v>4</v>
      </c>
      <c r="F64" s="1">
        <v>2</v>
      </c>
      <c r="G64" s="1">
        <v>4</v>
      </c>
      <c r="H64" s="1">
        <v>3</v>
      </c>
      <c r="I64" s="1">
        <v>3</v>
      </c>
      <c r="J64" s="1">
        <v>3</v>
      </c>
      <c r="K64" s="1">
        <v>4</v>
      </c>
      <c r="L64" s="1">
        <v>4</v>
      </c>
      <c r="M64" s="9">
        <f t="shared" si="2"/>
        <v>3.6</v>
      </c>
    </row>
    <row r="65" spans="1:13" ht="12.75">
      <c r="A65" s="13" t="s">
        <v>13</v>
      </c>
      <c r="B65" s="1" t="s">
        <v>9</v>
      </c>
      <c r="C65" s="1">
        <v>3</v>
      </c>
      <c r="D65" s="1">
        <v>2</v>
      </c>
      <c r="E65" s="1">
        <v>2</v>
      </c>
      <c r="F65" s="1">
        <v>2</v>
      </c>
      <c r="G65" s="1">
        <v>2</v>
      </c>
      <c r="H65" s="1">
        <v>2</v>
      </c>
      <c r="I65" s="1">
        <v>2</v>
      </c>
      <c r="J65" s="1">
        <v>2</v>
      </c>
      <c r="K65" s="1">
        <v>3</v>
      </c>
      <c r="L65" s="1">
        <v>2</v>
      </c>
      <c r="M65" s="9">
        <f t="shared" si="2"/>
        <v>2.2</v>
      </c>
    </row>
    <row r="66" spans="1:13" ht="12.75">
      <c r="A66" s="13"/>
      <c r="B66" s="1" t="s">
        <v>10</v>
      </c>
      <c r="C66" s="1" t="s">
        <v>53</v>
      </c>
      <c r="D66" s="1" t="s">
        <v>53</v>
      </c>
      <c r="E66" s="1" t="s">
        <v>53</v>
      </c>
      <c r="F66" s="1" t="s">
        <v>53</v>
      </c>
      <c r="G66" s="1" t="s">
        <v>53</v>
      </c>
      <c r="H66" s="1" t="s">
        <v>53</v>
      </c>
      <c r="I66" s="1" t="s">
        <v>53</v>
      </c>
      <c r="J66" s="1" t="s">
        <v>53</v>
      </c>
      <c r="K66" s="1" t="s">
        <v>53</v>
      </c>
      <c r="L66" s="1" t="s">
        <v>53</v>
      </c>
      <c r="M66" s="9"/>
    </row>
    <row r="67" spans="1:13" ht="12.75">
      <c r="A67" s="13" t="s">
        <v>39</v>
      </c>
      <c r="B67" s="1" t="s">
        <v>9</v>
      </c>
      <c r="C67" s="1">
        <v>3</v>
      </c>
      <c r="D67" s="1">
        <v>2</v>
      </c>
      <c r="E67" s="1">
        <v>3</v>
      </c>
      <c r="F67" s="1">
        <v>2</v>
      </c>
      <c r="G67" s="1">
        <v>2</v>
      </c>
      <c r="H67" s="1">
        <v>3</v>
      </c>
      <c r="I67" s="1">
        <v>2</v>
      </c>
      <c r="J67" s="1">
        <v>2</v>
      </c>
      <c r="K67" s="1">
        <v>3</v>
      </c>
      <c r="L67" s="1">
        <v>2</v>
      </c>
      <c r="M67" s="9">
        <f t="shared" si="2"/>
        <v>2.4</v>
      </c>
    </row>
    <row r="68" spans="1:13" ht="12.75">
      <c r="A68" s="13"/>
      <c r="B68" s="1" t="s">
        <v>10</v>
      </c>
      <c r="C68" s="1" t="s">
        <v>16</v>
      </c>
      <c r="D68" s="1">
        <v>3</v>
      </c>
      <c r="E68" s="1">
        <v>3</v>
      </c>
      <c r="F68" s="1">
        <v>1</v>
      </c>
      <c r="G68" s="1">
        <v>2</v>
      </c>
      <c r="H68" s="1">
        <v>3</v>
      </c>
      <c r="I68" s="1">
        <v>2</v>
      </c>
      <c r="J68" s="1">
        <v>2</v>
      </c>
      <c r="K68" s="1">
        <v>3</v>
      </c>
      <c r="L68" s="1">
        <v>3</v>
      </c>
      <c r="M68" s="9">
        <f>AVERAGE(D68:L68)</f>
        <v>2.4444444444444446</v>
      </c>
    </row>
    <row r="69" spans="1:13" ht="12.75">
      <c r="A69" s="13" t="s">
        <v>40</v>
      </c>
      <c r="B69" s="1" t="s">
        <v>9</v>
      </c>
      <c r="C69" s="1">
        <v>2</v>
      </c>
      <c r="D69" s="1">
        <v>2</v>
      </c>
      <c r="E69" s="1">
        <v>2</v>
      </c>
      <c r="F69" s="1">
        <v>2</v>
      </c>
      <c r="G69" s="1">
        <v>2</v>
      </c>
      <c r="H69" s="1">
        <v>2</v>
      </c>
      <c r="I69" s="1">
        <v>2</v>
      </c>
      <c r="J69" s="1">
        <v>2</v>
      </c>
      <c r="K69" s="1">
        <v>2</v>
      </c>
      <c r="L69" s="1">
        <v>2</v>
      </c>
      <c r="M69" s="9">
        <f t="shared" si="2"/>
        <v>2</v>
      </c>
    </row>
    <row r="70" spans="1:13" ht="12.75">
      <c r="A70" s="13"/>
      <c r="B70" s="1" t="s">
        <v>10</v>
      </c>
      <c r="C70" s="1" t="s">
        <v>16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2</v>
      </c>
      <c r="J70" s="1">
        <v>2</v>
      </c>
      <c r="K70" s="1">
        <v>2</v>
      </c>
      <c r="L70" s="1">
        <v>3</v>
      </c>
      <c r="M70" s="9">
        <f>AVERAGE(D70:L70)</f>
        <v>1.5555555555555556</v>
      </c>
    </row>
    <row r="71" spans="1:13" ht="12.75">
      <c r="A71" s="5" t="s">
        <v>45</v>
      </c>
      <c r="B71" s="15"/>
      <c r="C71" s="15"/>
      <c r="D71" s="15"/>
      <c r="E71" s="15"/>
      <c r="F71" s="15"/>
      <c r="G71" s="15"/>
      <c r="H71" s="15"/>
      <c r="I71" s="15"/>
      <c r="J71" s="15"/>
      <c r="M71" s="9"/>
    </row>
    <row r="72" spans="1:13" ht="12.75">
      <c r="A72" s="13" t="s">
        <v>47</v>
      </c>
      <c r="B72" s="1" t="s">
        <v>9</v>
      </c>
      <c r="C72" s="1">
        <v>3</v>
      </c>
      <c r="D72" s="1">
        <v>2</v>
      </c>
      <c r="E72" s="1">
        <v>2</v>
      </c>
      <c r="F72" s="1">
        <v>2</v>
      </c>
      <c r="G72" s="1">
        <v>2</v>
      </c>
      <c r="H72" s="1">
        <v>2</v>
      </c>
      <c r="I72" s="1">
        <v>2</v>
      </c>
      <c r="J72" s="1">
        <v>2</v>
      </c>
      <c r="K72" s="1">
        <v>3</v>
      </c>
      <c r="L72" s="1">
        <v>3</v>
      </c>
      <c r="M72" s="9">
        <f>AVERAGE(C72:L72)</f>
        <v>2.3</v>
      </c>
    </row>
    <row r="73" spans="1:13" ht="12.75">
      <c r="A73" s="13"/>
      <c r="B73" s="1" t="s">
        <v>10</v>
      </c>
      <c r="C73" s="1" t="s">
        <v>52</v>
      </c>
      <c r="D73" s="1">
        <v>2</v>
      </c>
      <c r="E73" s="1">
        <v>2</v>
      </c>
      <c r="F73" s="1">
        <v>1</v>
      </c>
      <c r="G73" s="1">
        <v>1</v>
      </c>
      <c r="H73" s="1">
        <v>1</v>
      </c>
      <c r="I73" s="1">
        <v>1</v>
      </c>
      <c r="J73" s="1">
        <v>2</v>
      </c>
      <c r="K73" s="1">
        <v>2</v>
      </c>
      <c r="L73" s="1">
        <v>2</v>
      </c>
      <c r="M73" s="9">
        <f>AVERAGE(D73:L73)</f>
        <v>1.5555555555555556</v>
      </c>
    </row>
    <row r="74" spans="1:13" ht="12.75">
      <c r="A74" s="13" t="s">
        <v>48</v>
      </c>
      <c r="B74" s="1" t="s">
        <v>9</v>
      </c>
      <c r="C74" s="1" t="s">
        <v>54</v>
      </c>
      <c r="D74" s="1" t="s">
        <v>54</v>
      </c>
      <c r="E74" s="1" t="s">
        <v>54</v>
      </c>
      <c r="F74" s="1" t="s">
        <v>54</v>
      </c>
      <c r="G74" s="1" t="s">
        <v>54</v>
      </c>
      <c r="H74" s="1" t="s">
        <v>54</v>
      </c>
      <c r="I74" s="1" t="s">
        <v>54</v>
      </c>
      <c r="J74" s="1" t="s">
        <v>54</v>
      </c>
      <c r="K74" s="1" t="s">
        <v>54</v>
      </c>
      <c r="L74" s="1" t="s">
        <v>54</v>
      </c>
      <c r="M74" s="9"/>
    </row>
    <row r="75" spans="1:13" ht="12.75">
      <c r="A75" s="13"/>
      <c r="B75" s="1" t="s">
        <v>10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1" t="s">
        <v>54</v>
      </c>
      <c r="L75" s="1" t="s">
        <v>54</v>
      </c>
      <c r="M75" s="9"/>
    </row>
    <row r="76" spans="1:13" ht="12.75">
      <c r="A76" s="13" t="s">
        <v>40</v>
      </c>
      <c r="B76" s="1" t="s">
        <v>9</v>
      </c>
      <c r="C76" s="1">
        <v>3</v>
      </c>
      <c r="D76" s="1">
        <v>2</v>
      </c>
      <c r="E76" s="1">
        <v>2</v>
      </c>
      <c r="F76" s="1">
        <v>2</v>
      </c>
      <c r="G76" s="1">
        <v>2</v>
      </c>
      <c r="H76" s="1">
        <v>2</v>
      </c>
      <c r="I76" s="1">
        <v>2</v>
      </c>
      <c r="J76" s="1">
        <v>2</v>
      </c>
      <c r="K76" s="1">
        <v>3</v>
      </c>
      <c r="L76" s="1">
        <v>3</v>
      </c>
      <c r="M76" s="9">
        <f>AVERAGE(C76:L76)</f>
        <v>2.3</v>
      </c>
    </row>
    <row r="77" spans="1:13" ht="12.75">
      <c r="A77" s="13"/>
      <c r="B77" s="1" t="s">
        <v>10</v>
      </c>
      <c r="C77" s="1" t="s">
        <v>52</v>
      </c>
      <c r="D77" s="1">
        <v>2</v>
      </c>
      <c r="E77" s="1">
        <v>2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2</v>
      </c>
      <c r="L77" s="1">
        <v>2</v>
      </c>
      <c r="M77" s="9">
        <f>AVERAGE(D77:L77)</f>
        <v>1.4444444444444444</v>
      </c>
    </row>
    <row r="78" spans="1:13" ht="12.75">
      <c r="A78" s="4" t="s">
        <v>46</v>
      </c>
      <c r="B78" s="15"/>
      <c r="C78" s="15"/>
      <c r="D78" s="15"/>
      <c r="E78" s="15"/>
      <c r="F78" s="15"/>
      <c r="G78" s="15"/>
      <c r="H78" s="15"/>
      <c r="I78" s="15"/>
      <c r="J78" s="15"/>
      <c r="M78" s="9"/>
    </row>
    <row r="79" spans="1:13" ht="12.75">
      <c r="A79" s="13" t="s">
        <v>49</v>
      </c>
      <c r="B79" s="1" t="s">
        <v>9</v>
      </c>
      <c r="C79" s="6">
        <v>2</v>
      </c>
      <c r="D79" s="6">
        <v>4</v>
      </c>
      <c r="E79" s="6">
        <v>3</v>
      </c>
      <c r="F79" s="6">
        <v>2</v>
      </c>
      <c r="G79" s="6">
        <v>2</v>
      </c>
      <c r="H79" s="6">
        <v>2</v>
      </c>
      <c r="I79" s="6">
        <v>3</v>
      </c>
      <c r="J79" s="6">
        <v>2</v>
      </c>
      <c r="K79" s="6">
        <v>3</v>
      </c>
      <c r="L79" s="6">
        <v>3</v>
      </c>
      <c r="M79" s="9">
        <f>AVERAGE(C79:L79)</f>
        <v>2.6</v>
      </c>
    </row>
    <row r="80" spans="1:13" ht="12.75">
      <c r="A80" s="13"/>
      <c r="B80" s="1" t="s">
        <v>10</v>
      </c>
      <c r="C80" s="2">
        <v>3</v>
      </c>
      <c r="D80" s="2">
        <v>4</v>
      </c>
      <c r="E80" s="2">
        <v>3</v>
      </c>
      <c r="F80" s="2">
        <v>2</v>
      </c>
      <c r="G80" s="2">
        <v>1</v>
      </c>
      <c r="H80" s="2">
        <v>2</v>
      </c>
      <c r="I80" s="2">
        <v>2</v>
      </c>
      <c r="J80" s="2">
        <v>3</v>
      </c>
      <c r="K80" s="2">
        <v>4</v>
      </c>
      <c r="L80" s="2">
        <v>3</v>
      </c>
      <c r="M80" s="9">
        <f aca="true" t="shared" si="3" ref="M80:M86">AVERAGE(C80:L80)</f>
        <v>2.7</v>
      </c>
    </row>
    <row r="81" spans="1:13" ht="12.75">
      <c r="A81" s="13" t="s">
        <v>50</v>
      </c>
      <c r="B81" s="1" t="s">
        <v>9</v>
      </c>
      <c r="C81" s="2">
        <v>2</v>
      </c>
      <c r="D81" s="6">
        <v>3</v>
      </c>
      <c r="E81" s="2">
        <v>2</v>
      </c>
      <c r="F81" s="6">
        <v>2</v>
      </c>
      <c r="G81" s="6">
        <v>3</v>
      </c>
      <c r="H81" s="6">
        <v>2</v>
      </c>
      <c r="I81" s="6">
        <v>2</v>
      </c>
      <c r="J81" s="6">
        <v>3</v>
      </c>
      <c r="K81" s="6">
        <v>4</v>
      </c>
      <c r="L81" s="6">
        <v>3</v>
      </c>
      <c r="M81" s="9">
        <f t="shared" si="3"/>
        <v>2.6</v>
      </c>
    </row>
    <row r="82" spans="1:13" ht="12.75">
      <c r="A82" s="13"/>
      <c r="B82" s="1" t="s">
        <v>10</v>
      </c>
      <c r="C82" s="2">
        <v>3</v>
      </c>
      <c r="D82" s="2">
        <v>3</v>
      </c>
      <c r="E82" s="2">
        <v>2</v>
      </c>
      <c r="F82" s="2">
        <v>2</v>
      </c>
      <c r="G82" s="2">
        <v>2</v>
      </c>
      <c r="H82" s="2">
        <v>3</v>
      </c>
      <c r="I82" s="2">
        <v>2</v>
      </c>
      <c r="J82" s="2">
        <v>2</v>
      </c>
      <c r="K82" s="2">
        <v>3</v>
      </c>
      <c r="L82" s="2">
        <v>4</v>
      </c>
      <c r="M82" s="9">
        <f t="shared" si="3"/>
        <v>2.6</v>
      </c>
    </row>
    <row r="83" spans="1:13" ht="12.75">
      <c r="A83" s="13" t="s">
        <v>19</v>
      </c>
      <c r="B83" s="1" t="s">
        <v>9</v>
      </c>
      <c r="C83" s="2">
        <v>2</v>
      </c>
      <c r="D83" s="2">
        <v>2</v>
      </c>
      <c r="E83" s="2">
        <v>2</v>
      </c>
      <c r="F83" s="2">
        <v>2</v>
      </c>
      <c r="G83" s="2">
        <v>2</v>
      </c>
      <c r="H83" s="2">
        <v>2</v>
      </c>
      <c r="I83" s="2">
        <v>2</v>
      </c>
      <c r="J83" s="2">
        <v>2</v>
      </c>
      <c r="K83" s="2">
        <v>3</v>
      </c>
      <c r="L83" s="2">
        <v>3</v>
      </c>
      <c r="M83" s="9">
        <f t="shared" si="3"/>
        <v>2.2</v>
      </c>
    </row>
    <row r="84" spans="1:13" ht="12.75">
      <c r="A84" s="13"/>
      <c r="B84" s="1" t="s">
        <v>10</v>
      </c>
      <c r="C84" s="2">
        <v>2</v>
      </c>
      <c r="D84" s="2">
        <v>2</v>
      </c>
      <c r="E84" s="2">
        <v>2</v>
      </c>
      <c r="F84" s="2">
        <v>2</v>
      </c>
      <c r="G84" s="2">
        <v>2</v>
      </c>
      <c r="H84" s="2">
        <v>2</v>
      </c>
      <c r="I84" s="2">
        <v>2</v>
      </c>
      <c r="J84" s="2">
        <v>2</v>
      </c>
      <c r="K84" s="2">
        <v>3</v>
      </c>
      <c r="L84" s="2">
        <v>3</v>
      </c>
      <c r="M84" s="9">
        <f t="shared" si="3"/>
        <v>2.2</v>
      </c>
    </row>
    <row r="85" spans="1:13" ht="12.75">
      <c r="A85" s="13" t="s">
        <v>51</v>
      </c>
      <c r="B85" s="1" t="s">
        <v>9</v>
      </c>
      <c r="C85" s="2">
        <v>2</v>
      </c>
      <c r="D85" s="2">
        <v>3</v>
      </c>
      <c r="E85" s="2">
        <v>3</v>
      </c>
      <c r="F85" s="2">
        <v>3</v>
      </c>
      <c r="G85" s="2">
        <v>2</v>
      </c>
      <c r="H85" s="2">
        <v>3</v>
      </c>
      <c r="I85" s="2">
        <v>2</v>
      </c>
      <c r="J85" s="2">
        <v>3</v>
      </c>
      <c r="K85" s="2">
        <v>3</v>
      </c>
      <c r="L85" s="2">
        <v>3</v>
      </c>
      <c r="M85" s="9">
        <f t="shared" si="3"/>
        <v>2.7</v>
      </c>
    </row>
    <row r="86" spans="1:13" ht="12.75">
      <c r="A86" s="13"/>
      <c r="B86" s="1" t="s">
        <v>10</v>
      </c>
      <c r="C86" s="2">
        <v>2</v>
      </c>
      <c r="D86" s="2">
        <v>3</v>
      </c>
      <c r="E86" s="2">
        <v>2</v>
      </c>
      <c r="F86" s="2">
        <v>2</v>
      </c>
      <c r="G86" s="2">
        <v>2</v>
      </c>
      <c r="H86" s="2">
        <v>3</v>
      </c>
      <c r="I86" s="2">
        <v>2</v>
      </c>
      <c r="J86" s="2">
        <v>2</v>
      </c>
      <c r="K86" s="2">
        <v>3</v>
      </c>
      <c r="L86" s="2">
        <v>3</v>
      </c>
      <c r="M86" s="9">
        <f t="shared" si="3"/>
        <v>2.4</v>
      </c>
    </row>
    <row r="87" spans="1:13" ht="12.75">
      <c r="A87" s="14" t="s">
        <v>27</v>
      </c>
      <c r="B87" s="14"/>
      <c r="C87" s="9">
        <f>AVERAGE(C55:C59,C61:C65,C67,C69,C72,C76,C79:C86)</f>
        <v>2.727272727272727</v>
      </c>
      <c r="D87" s="9">
        <f>AVERAGE(D56:D59,D61:D65,D67:D70,D72:D73,D76:D77,D79:D86)</f>
        <v>2.76</v>
      </c>
      <c r="E87" s="9">
        <f aca="true" t="shared" si="4" ref="E87:L87">AVERAGE(E55:E59,E61:E65,E67:E70,E72:E73,E76:E77,E79:E86)</f>
        <v>2.6153846153846154</v>
      </c>
      <c r="F87" s="9">
        <f t="shared" si="4"/>
        <v>2</v>
      </c>
      <c r="G87" s="9">
        <f t="shared" si="4"/>
        <v>2.1538461538461537</v>
      </c>
      <c r="H87" s="9">
        <f t="shared" si="4"/>
        <v>2.269230769230769</v>
      </c>
      <c r="I87" s="9">
        <f t="shared" si="4"/>
        <v>2.1538461538461537</v>
      </c>
      <c r="J87" s="9">
        <f t="shared" si="4"/>
        <v>2.1923076923076925</v>
      </c>
      <c r="K87" s="9">
        <f t="shared" si="4"/>
        <v>3.076923076923077</v>
      </c>
      <c r="L87" s="9">
        <f t="shared" si="4"/>
        <v>2.8461538461538463</v>
      </c>
      <c r="M87" s="12">
        <f>AVERAGE(M55:M59,M61:M65,M67:M70,M72:M73,M76:M77,M79:M86)</f>
        <v>2.4628205128205134</v>
      </c>
    </row>
    <row r="91" spans="3:8" ht="12.75">
      <c r="C91" s="16" t="s">
        <v>9</v>
      </c>
      <c r="D91" s="16"/>
      <c r="G91" s="16" t="s">
        <v>10</v>
      </c>
      <c r="H91" s="16"/>
    </row>
    <row r="92" spans="3:8" ht="12.75">
      <c r="C92" s="1" t="s">
        <v>29</v>
      </c>
      <c r="D92" s="1" t="s">
        <v>28</v>
      </c>
      <c r="G92" s="1" t="s">
        <v>29</v>
      </c>
      <c r="H92" s="1" t="s">
        <v>28</v>
      </c>
    </row>
    <row r="93" spans="3:8" ht="12.75">
      <c r="C93" t="s">
        <v>0</v>
      </c>
      <c r="D93" s="10">
        <f>AVERAGE(C55,C57,C59,C61,C63,C65,C67,C69,C72,C76,C79,C81,C83,C85)</f>
        <v>2.642857142857143</v>
      </c>
      <c r="G93" t="s">
        <v>0</v>
      </c>
      <c r="H93" s="9">
        <f>AVERAGE(C56,C58,C62,C64,C80,C82,C84,C86)</f>
        <v>2.875</v>
      </c>
    </row>
    <row r="94" spans="3:8" ht="12.75">
      <c r="C94" t="s">
        <v>1</v>
      </c>
      <c r="D94" s="10">
        <f>AVERAGE(D57,D59,D61,D63,D65,D67,D69,D72,D76,D79,D81,D83,D85)</f>
        <v>2.769230769230769</v>
      </c>
      <c r="G94" t="s">
        <v>1</v>
      </c>
      <c r="H94" s="9">
        <f>AVERAGE(D56,D58,D62,D64,D68,D70,D73,D77,D80,D82,D84,D86)</f>
        <v>2.75</v>
      </c>
    </row>
    <row r="95" spans="3:8" ht="12.75">
      <c r="C95" t="s">
        <v>41</v>
      </c>
      <c r="D95" s="10">
        <f>AVERAGE(E55,E57,E59,E61,E63,E65,E67,E69,E72,E76,E79,E81,E83,E85)</f>
        <v>2.642857142857143</v>
      </c>
      <c r="G95" t="s">
        <v>41</v>
      </c>
      <c r="H95" s="9">
        <f>AVERAGE(E56,E58,E62,E64,E68,E70,E73,E77,E80,E82,E84,E86)</f>
        <v>2.5833333333333335</v>
      </c>
    </row>
    <row r="96" spans="3:8" ht="12.75">
      <c r="C96" t="s">
        <v>55</v>
      </c>
      <c r="D96" s="10">
        <f>AVERAGE(F55,F57,F59,F61,F63,F65,F67,F69,F72,F76,F79,F81,F83,F85)</f>
        <v>2.2142857142857144</v>
      </c>
      <c r="G96" t="s">
        <v>55</v>
      </c>
      <c r="H96" s="9">
        <f>AVERAGE(F56,F58,F62,F64,F68,F70,F73,F77,F80,F82,F84,F86)</f>
        <v>1.75</v>
      </c>
    </row>
    <row r="97" spans="3:8" ht="12.75">
      <c r="C97" t="s">
        <v>44</v>
      </c>
      <c r="D97" s="10">
        <f>AVERAGE(G55,G57,G59,G61,G63,G65,G67,G69,G72,G76,G79,G81,G83,G85)</f>
        <v>2.2857142857142856</v>
      </c>
      <c r="G97" t="s">
        <v>44</v>
      </c>
      <c r="H97" s="9">
        <f>AVERAGE(G56,G58,G62,G64,G68,G70,G73,G77,G80,G82,G84,G86)</f>
        <v>2</v>
      </c>
    </row>
    <row r="98" spans="3:8" ht="12.75">
      <c r="C98" t="s">
        <v>3</v>
      </c>
      <c r="D98" s="10">
        <f>AVERAGE(H55,H57,H59,H61,H63,H65,H67,H69,H72,H76,H79,H81,H83,H85)</f>
        <v>2.357142857142857</v>
      </c>
      <c r="G98" t="s">
        <v>3</v>
      </c>
      <c r="H98" s="9">
        <f>AVERAGE(H56,H58,H62,H64,H68,H70,H73,H77,H80,H82,H84,H86)</f>
        <v>2.1666666666666665</v>
      </c>
    </row>
    <row r="99" spans="3:8" ht="12.75">
      <c r="C99" t="s">
        <v>4</v>
      </c>
      <c r="D99" s="10">
        <f>AVERAGE(I55,I57,I59,I61,I63,I65,I67,I69,I72,I76,I79,I82,I81,I82,I83,I85)</f>
        <v>2.1875</v>
      </c>
      <c r="G99" t="s">
        <v>4</v>
      </c>
      <c r="H99" s="9">
        <f>AVERAGE(I56,I58,I62,I64,I68,I70,I73,I77,I80,I82,I84,I86)</f>
        <v>2.0833333333333335</v>
      </c>
    </row>
    <row r="100" spans="3:8" ht="12.75">
      <c r="C100" t="s">
        <v>42</v>
      </c>
      <c r="D100" s="10">
        <f>AVERAGE(J55,J57,J59,J61,J63,J65,J67,J69,J72,J76,J79,J81,J83,J85)</f>
        <v>2.2857142857142856</v>
      </c>
      <c r="G100" t="s">
        <v>42</v>
      </c>
      <c r="H100" s="9">
        <f>AVERAGE(J56,J58,J62,J64,J68,J70,J73,J77,J80,J82,J84,J86)</f>
        <v>2.0833333333333335</v>
      </c>
    </row>
  </sheetData>
  <mergeCells count="41">
    <mergeCell ref="A34:A35"/>
    <mergeCell ref="A36:A37"/>
    <mergeCell ref="A38:B38"/>
    <mergeCell ref="A26:A27"/>
    <mergeCell ref="A28:A29"/>
    <mergeCell ref="A30:A31"/>
    <mergeCell ref="A32:A33"/>
    <mergeCell ref="A18:A19"/>
    <mergeCell ref="A20:A21"/>
    <mergeCell ref="A22:A23"/>
    <mergeCell ref="A24:A25"/>
    <mergeCell ref="A8:A9"/>
    <mergeCell ref="A11:A12"/>
    <mergeCell ref="A13:A14"/>
    <mergeCell ref="A15:A16"/>
    <mergeCell ref="B10:J10"/>
    <mergeCell ref="B7:J7"/>
    <mergeCell ref="C41:D41"/>
    <mergeCell ref="F41:G41"/>
    <mergeCell ref="B17:J17"/>
    <mergeCell ref="B54:J54"/>
    <mergeCell ref="A55:A56"/>
    <mergeCell ref="B71:J71"/>
    <mergeCell ref="A72:A73"/>
    <mergeCell ref="A57:A58"/>
    <mergeCell ref="A59:A60"/>
    <mergeCell ref="A61:A62"/>
    <mergeCell ref="A63:A64"/>
    <mergeCell ref="A65:A66"/>
    <mergeCell ref="A67:A68"/>
    <mergeCell ref="C91:D91"/>
    <mergeCell ref="G91:H91"/>
    <mergeCell ref="A83:A84"/>
    <mergeCell ref="A85:A86"/>
    <mergeCell ref="A69:A70"/>
    <mergeCell ref="A87:B87"/>
    <mergeCell ref="A74:A75"/>
    <mergeCell ref="A76:A77"/>
    <mergeCell ref="B78:J78"/>
    <mergeCell ref="A79:A80"/>
    <mergeCell ref="A81:A82"/>
  </mergeCells>
  <printOptions/>
  <pageMargins left="0.75" right="0.75" top="1" bottom="1" header="0" footer="0"/>
  <pageSetup orientation="portrait" paperSize="9" r:id="rId2"/>
  <ignoredErrors>
    <ignoredError sqref="K14 K12 M68:M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I25" sqref="I25"/>
    </sheetView>
  </sheetViews>
  <sheetFormatPr defaultColWidth="9.140625" defaultRowHeight="12.75"/>
  <cols>
    <col min="2" max="2" width="16.421875" style="0" bestFit="1" customWidth="1"/>
  </cols>
  <sheetData>
    <row r="2" spans="2:7" ht="12.75">
      <c r="B2" s="15" t="s">
        <v>74</v>
      </c>
      <c r="C2" s="15"/>
      <c r="D2" s="15"/>
      <c r="E2" s="15"/>
      <c r="F2" s="15"/>
      <c r="G2" s="15"/>
    </row>
    <row r="4" spans="2:3" ht="12.75">
      <c r="B4" t="s">
        <v>58</v>
      </c>
      <c r="C4" t="s">
        <v>57</v>
      </c>
    </row>
    <row r="5" spans="2:3" ht="12.75">
      <c r="B5" t="s">
        <v>59</v>
      </c>
      <c r="C5">
        <v>4</v>
      </c>
    </row>
    <row r="6" spans="2:3" ht="12.75">
      <c r="B6" t="s">
        <v>60</v>
      </c>
      <c r="C6">
        <f>4+4+2+2+2+1</f>
        <v>15</v>
      </c>
    </row>
    <row r="7" spans="2:3" ht="12.75">
      <c r="B7" t="s">
        <v>61</v>
      </c>
      <c r="C7">
        <v>21</v>
      </c>
    </row>
    <row r="8" spans="2:3" ht="12.75">
      <c r="B8" t="s">
        <v>62</v>
      </c>
      <c r="C8">
        <v>14</v>
      </c>
    </row>
    <row r="9" spans="2:3" ht="12.75">
      <c r="B9" t="s">
        <v>63</v>
      </c>
      <c r="C9">
        <v>7</v>
      </c>
    </row>
    <row r="10" spans="2:3" ht="12.75">
      <c r="B10" t="s">
        <v>64</v>
      </c>
      <c r="C10">
        <v>8</v>
      </c>
    </row>
    <row r="11" spans="2:3" ht="12.75">
      <c r="B11" t="s">
        <v>65</v>
      </c>
      <c r="C11">
        <v>17</v>
      </c>
    </row>
    <row r="12" spans="2:3" ht="12.75">
      <c r="B12" t="s">
        <v>66</v>
      </c>
      <c r="C12">
        <v>6</v>
      </c>
    </row>
    <row r="13" spans="2:3" ht="12.75">
      <c r="B13" t="s">
        <v>67</v>
      </c>
      <c r="C13">
        <v>8</v>
      </c>
    </row>
    <row r="14" spans="2:3" ht="12.75">
      <c r="B14" t="s">
        <v>68</v>
      </c>
      <c r="C14">
        <v>1</v>
      </c>
    </row>
    <row r="15" spans="2:3" ht="12.75">
      <c r="B15" t="s">
        <v>69</v>
      </c>
      <c r="C15">
        <v>1</v>
      </c>
    </row>
    <row r="16" spans="2:3" ht="12.75">
      <c r="B16" t="s">
        <v>70</v>
      </c>
      <c r="C16">
        <v>4</v>
      </c>
    </row>
    <row r="17" spans="2:3" ht="12.75">
      <c r="B17" t="s">
        <v>71</v>
      </c>
      <c r="C17">
        <v>1</v>
      </c>
    </row>
    <row r="18" spans="2:3" ht="12.75">
      <c r="B18" t="s">
        <v>72</v>
      </c>
      <c r="C18">
        <v>1</v>
      </c>
    </row>
    <row r="19" spans="2:3" ht="12.75">
      <c r="B19" t="s">
        <v>73</v>
      </c>
      <c r="C19">
        <f>SUM(C5:C18)</f>
        <v>108</v>
      </c>
    </row>
  </sheetData>
  <mergeCells count="1">
    <mergeCell ref="B2:G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Mafalda</cp:lastModifiedBy>
  <dcterms:created xsi:type="dcterms:W3CDTF">2005-06-16T14:11:39Z</dcterms:created>
  <dcterms:modified xsi:type="dcterms:W3CDTF">2005-06-18T19:26:13Z</dcterms:modified>
  <cp:category/>
  <cp:version/>
  <cp:contentType/>
  <cp:contentStatus/>
</cp:coreProperties>
</file>