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lha1" sheetId="1" r:id="rId1"/>
    <sheet name="Folha2" sheetId="2" r:id="rId2"/>
    <sheet name="Folha3" sheetId="3" r:id="rId3"/>
  </sheets>
  <definedNames>
    <definedName name="dt">'Folha1'!$B$6</definedName>
    <definedName name="g">'Folha1'!$B$7</definedName>
    <definedName name="k">'Folha1'!$B$5</definedName>
    <definedName name="m">'Folha1'!$B$4</definedName>
    <definedName name="v0">'Folha1'!$B$8</definedName>
  </definedNames>
  <calcPr fullCalcOnLoad="1"/>
</workbook>
</file>

<file path=xl/sharedStrings.xml><?xml version="1.0" encoding="utf-8"?>
<sst xmlns="http://schemas.openxmlformats.org/spreadsheetml/2006/main" count="14" uniqueCount="14">
  <si>
    <t>exemplo 1.1 do chapra</t>
  </si>
  <si>
    <t>massa</t>
  </si>
  <si>
    <t>kg</t>
  </si>
  <si>
    <t>k</t>
  </si>
  <si>
    <t>dt</t>
  </si>
  <si>
    <t>g</t>
  </si>
  <si>
    <t>v0</t>
  </si>
  <si>
    <t>s</t>
  </si>
  <si>
    <t>m/s^2</t>
  </si>
  <si>
    <t>m/s</t>
  </si>
  <si>
    <t>kg/s</t>
  </si>
  <si>
    <t>tempo(s)</t>
  </si>
  <si>
    <t>velocidade(m/s)</t>
  </si>
  <si>
    <t>3 de Março de 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</si>
</sst>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queda de um paraquedista (analytical solution)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825"/>
          <c:w val="0.91125"/>
          <c:h val="0.823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Folha1!$E$11:$E$31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Folha1!$F$11:$F$31</c:f>
              <c:numCache>
                <c:ptCount val="21"/>
                <c:pt idx="0">
                  <c:v>0</c:v>
                </c:pt>
                <c:pt idx="1">
                  <c:v>16.42172057920007</c:v>
                </c:pt>
                <c:pt idx="2">
                  <c:v>27.797627475567975</c:v>
                </c:pt>
                <c:pt idx="3">
                  <c:v>35.678120697377175</c:v>
                </c:pt>
                <c:pt idx="4">
                  <c:v>41.13721718829596</c:v>
                </c:pt>
                <c:pt idx="5">
                  <c:v>44.91892648723751</c:v>
                </c:pt>
                <c:pt idx="6">
                  <c:v>47.53865032716072</c:v>
                </c:pt>
                <c:pt idx="7">
                  <c:v>49.35342572499016</c:v>
                </c:pt>
                <c:pt idx="8">
                  <c:v>50.61058485542108</c:v>
                </c:pt>
                <c:pt idx="9">
                  <c:v>51.48146346724055</c:v>
                </c:pt>
                <c:pt idx="10">
                  <c:v>52.08475189602096</c:v>
                </c:pt>
                <c:pt idx="11">
                  <c:v>52.50267113684367</c:v>
                </c:pt>
                <c:pt idx="12">
                  <c:v>52.792178582234115</c:v>
                </c:pt>
                <c:pt idx="13">
                  <c:v>52.99273063332299</c:v>
                </c:pt>
                <c:pt idx="14">
                  <c:v>53.131660135262784</c:v>
                </c:pt>
                <c:pt idx="15">
                  <c:v>53.227901517011034</c:v>
                </c:pt>
                <c:pt idx="16">
                  <c:v>53.29457132746516</c:v>
                </c:pt>
                <c:pt idx="17">
                  <c:v>53.34075586415038</c:v>
                </c:pt>
                <c:pt idx="18">
                  <c:v>53.372749526863686</c:v>
                </c:pt>
                <c:pt idx="19">
                  <c:v>53.39491266905972</c:v>
                </c:pt>
                <c:pt idx="20">
                  <c:v>53.41026586185928</c:v>
                </c:pt>
              </c:numCache>
            </c:numRef>
          </c:yVal>
          <c:smooth val="1"/>
        </c:ser>
        <c:axId val="8648017"/>
        <c:axId val="10723290"/>
      </c:scatterChart>
      <c:val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crossBetween val="midCat"/>
        <c:dispUnits/>
      </c:val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velocidade (m/s)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48017"/>
        <c:crosses val="autoZero"/>
        <c:crossBetween val="midCat"/>
        <c:dispUnits/>
      </c:valAx>
      <c:spPr>
        <a:solidFill>
          <a:srgbClr val="FF99CC"/>
        </a:solidFill>
      </c:spPr>
    </c:plotArea>
    <c:plotVisOnly val="1"/>
    <c:dispBlanksAs val="gap"/>
    <c:showDLblsOverMax val="0"/>
  </c:chart>
  <c:spPr>
    <a:solidFill>
      <a:srgbClr val="9999FF"/>
    </a:solidFill>
    <a:ln w="12700">
      <a:solidFill>
        <a:srgbClr val="9999FF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57150</xdr:rowOff>
    </xdr:from>
    <xdr:to>
      <xdr:col>14</xdr:col>
      <xdr:colOff>342900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619625" y="1514475"/>
        <a:ext cx="4581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2" sqref="A2"/>
    </sheetView>
  </sheetViews>
  <sheetFormatPr defaultColWidth="9.140625" defaultRowHeight="12.75"/>
  <cols>
    <col min="6" max="6" width="14.00390625" style="0" bestFit="1" customWidth="1"/>
  </cols>
  <sheetData>
    <row r="1" ht="12.75">
      <c r="A1" t="s">
        <v>0</v>
      </c>
    </row>
    <row r="2" ht="12.75">
      <c r="A2" t="s">
        <v>13</v>
      </c>
    </row>
    <row r="4" spans="1:3" ht="12.75">
      <c r="A4" s="1" t="s">
        <v>1</v>
      </c>
      <c r="B4" s="2">
        <v>68.1</v>
      </c>
      <c r="C4" s="3" t="s">
        <v>2</v>
      </c>
    </row>
    <row r="5" spans="1:3" ht="12.75">
      <c r="A5" s="1" t="s">
        <v>3</v>
      </c>
      <c r="B5" s="2">
        <v>12.5</v>
      </c>
      <c r="C5" s="3" t="s">
        <v>10</v>
      </c>
    </row>
    <row r="6" spans="1:3" ht="12.75">
      <c r="A6" s="1" t="s">
        <v>4</v>
      </c>
      <c r="B6" s="2">
        <f>2</f>
        <v>2</v>
      </c>
      <c r="C6" s="3" t="s">
        <v>7</v>
      </c>
    </row>
    <row r="7" spans="1:3" ht="12.75">
      <c r="A7" s="1" t="s">
        <v>5</v>
      </c>
      <c r="B7" s="2">
        <v>9.81</v>
      </c>
      <c r="C7" s="3" t="s">
        <v>8</v>
      </c>
    </row>
    <row r="8" spans="1:3" ht="12.75">
      <c r="A8" s="1" t="s">
        <v>6</v>
      </c>
      <c r="B8" s="2">
        <v>0</v>
      </c>
      <c r="C8" s="3" t="s">
        <v>9</v>
      </c>
    </row>
    <row r="10" spans="5:6" ht="12.75">
      <c r="E10" s="5" t="s">
        <v>11</v>
      </c>
      <c r="F10" s="5" t="s">
        <v>12</v>
      </c>
    </row>
    <row r="11" spans="5:6" ht="12.75">
      <c r="E11" s="6">
        <f>0</f>
        <v>0</v>
      </c>
      <c r="F11" s="9">
        <f>v0</f>
        <v>0</v>
      </c>
    </row>
    <row r="12" spans="5:6" ht="12.75">
      <c r="E12" s="6">
        <f aca="true" t="shared" si="0" ref="E12:E31">E11+dt</f>
        <v>2</v>
      </c>
      <c r="F12" s="9">
        <f aca="true" t="shared" si="1" ref="F12:F31">((g*m)/k)*(1-EXP(1)^-((k/m)*E12))</f>
        <v>16.42172057920007</v>
      </c>
    </row>
    <row r="13" spans="5:6" ht="12.75">
      <c r="E13" s="6">
        <f t="shared" si="0"/>
        <v>4</v>
      </c>
      <c r="F13" s="9">
        <f t="shared" si="1"/>
        <v>27.797627475567975</v>
      </c>
    </row>
    <row r="14" spans="5:6" ht="12.75">
      <c r="E14" s="6">
        <f t="shared" si="0"/>
        <v>6</v>
      </c>
      <c r="F14" s="9">
        <f t="shared" si="1"/>
        <v>35.678120697377175</v>
      </c>
    </row>
    <row r="15" spans="5:6" ht="12.75">
      <c r="E15" s="6">
        <f t="shared" si="0"/>
        <v>8</v>
      </c>
      <c r="F15" s="9">
        <f t="shared" si="1"/>
        <v>41.13721718829596</v>
      </c>
    </row>
    <row r="16" spans="5:6" ht="12.75">
      <c r="E16" s="6">
        <f t="shared" si="0"/>
        <v>10</v>
      </c>
      <c r="F16" s="9">
        <f t="shared" si="1"/>
        <v>44.91892648723751</v>
      </c>
    </row>
    <row r="17" spans="5:6" ht="12.75">
      <c r="E17" s="6">
        <f t="shared" si="0"/>
        <v>12</v>
      </c>
      <c r="F17" s="9">
        <f t="shared" si="1"/>
        <v>47.53865032716072</v>
      </c>
    </row>
    <row r="18" spans="5:6" ht="12.75">
      <c r="E18" s="6">
        <f t="shared" si="0"/>
        <v>14</v>
      </c>
      <c r="F18" s="9">
        <f t="shared" si="1"/>
        <v>49.35342572499016</v>
      </c>
    </row>
    <row r="19" spans="5:6" ht="12.75">
      <c r="E19" s="6">
        <f t="shared" si="0"/>
        <v>16</v>
      </c>
      <c r="F19" s="9">
        <f t="shared" si="1"/>
        <v>50.61058485542108</v>
      </c>
    </row>
    <row r="20" spans="5:6" ht="12.75">
      <c r="E20" s="6">
        <f t="shared" si="0"/>
        <v>18</v>
      </c>
      <c r="F20" s="9">
        <f t="shared" si="1"/>
        <v>51.48146346724055</v>
      </c>
    </row>
    <row r="21" spans="5:6" ht="12.75">
      <c r="E21" s="6">
        <f t="shared" si="0"/>
        <v>20</v>
      </c>
      <c r="F21" s="9">
        <f t="shared" si="1"/>
        <v>52.08475189602096</v>
      </c>
    </row>
    <row r="22" spans="5:6" ht="12.75">
      <c r="E22" s="6">
        <f t="shared" si="0"/>
        <v>22</v>
      </c>
      <c r="F22" s="9">
        <f t="shared" si="1"/>
        <v>52.50267113684367</v>
      </c>
    </row>
    <row r="23" spans="5:6" ht="12.75">
      <c r="E23" s="6">
        <f t="shared" si="0"/>
        <v>24</v>
      </c>
      <c r="F23" s="9">
        <f t="shared" si="1"/>
        <v>52.792178582234115</v>
      </c>
    </row>
    <row r="24" spans="5:6" ht="12.75">
      <c r="E24" s="6">
        <f t="shared" si="0"/>
        <v>26</v>
      </c>
      <c r="F24" s="9">
        <f t="shared" si="1"/>
        <v>52.99273063332299</v>
      </c>
    </row>
    <row r="25" spans="5:6" ht="12.75">
      <c r="E25" s="6">
        <f t="shared" si="0"/>
        <v>28</v>
      </c>
      <c r="F25" s="9">
        <f t="shared" si="1"/>
        <v>53.131660135262784</v>
      </c>
    </row>
    <row r="26" spans="5:6" ht="12.75">
      <c r="E26" s="6">
        <f t="shared" si="0"/>
        <v>30</v>
      </c>
      <c r="F26" s="9">
        <f t="shared" si="1"/>
        <v>53.227901517011034</v>
      </c>
    </row>
    <row r="27" spans="5:6" ht="12.75">
      <c r="E27" s="6">
        <f t="shared" si="0"/>
        <v>32</v>
      </c>
      <c r="F27" s="9">
        <f t="shared" si="1"/>
        <v>53.29457132746516</v>
      </c>
    </row>
    <row r="28" spans="5:6" ht="12.75">
      <c r="E28" s="6">
        <f t="shared" si="0"/>
        <v>34</v>
      </c>
      <c r="F28" s="9">
        <f t="shared" si="1"/>
        <v>53.34075586415038</v>
      </c>
    </row>
    <row r="29" spans="5:6" ht="12.75">
      <c r="E29" s="6">
        <f t="shared" si="0"/>
        <v>36</v>
      </c>
      <c r="F29" s="9">
        <f t="shared" si="1"/>
        <v>53.372749526863686</v>
      </c>
    </row>
    <row r="30" spans="5:6" ht="12.75">
      <c r="E30" s="6">
        <f t="shared" si="0"/>
        <v>38</v>
      </c>
      <c r="F30" s="9">
        <f t="shared" si="1"/>
        <v>53.39491266905972</v>
      </c>
    </row>
    <row r="31" spans="5:6" ht="12.75">
      <c r="E31" s="6">
        <f t="shared" si="0"/>
        <v>40</v>
      </c>
      <c r="F31" s="9">
        <f t="shared" si="1"/>
        <v>53.41026586185928</v>
      </c>
    </row>
    <row r="32" spans="5:6" ht="12.75">
      <c r="E32" s="7"/>
      <c r="F32" s="8"/>
    </row>
    <row r="33" spans="5:6" ht="12.75">
      <c r="E33" s="7"/>
      <c r="F33" s="8"/>
    </row>
    <row r="34" spans="5:6" ht="12.75">
      <c r="E34" s="7"/>
      <c r="F34" s="8"/>
    </row>
    <row r="35" spans="5:6" ht="12.75">
      <c r="E35" s="7"/>
      <c r="F35" s="8"/>
    </row>
    <row r="36" spans="5:6" ht="12.75">
      <c r="E36" s="7"/>
      <c r="F36" s="8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freitas</dc:creator>
  <cp:keywords/>
  <dc:description/>
  <cp:lastModifiedBy>Aluno</cp:lastModifiedBy>
  <dcterms:created xsi:type="dcterms:W3CDTF">2006-03-03T14:11:47Z</dcterms:created>
  <dcterms:modified xsi:type="dcterms:W3CDTF">2006-03-06T18:10:22Z</dcterms:modified>
  <cp:category/>
  <cp:version/>
  <cp:contentType/>
  <cp:contentStatus/>
</cp:coreProperties>
</file>