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>
    <definedName name="a">'Sheet1'!$E$2</definedName>
    <definedName name="angulo">'Sheet1'!$B$4</definedName>
    <definedName name="b">'Sheet1'!$E$3</definedName>
    <definedName name="ca">'Sheet1'!$E$4</definedName>
    <definedName name="gravidade">'Sheet1'!$B$2</definedName>
    <definedName name="step">'Sheet1'!$B$6</definedName>
    <definedName name="stp">'Sheet1'!$B$6</definedName>
    <definedName name="velocidade">'Sheet1'!$B$5</definedName>
    <definedName name="y0">'Sheet1'!$B$3</definedName>
  </definedNames>
  <calcPr fullCalcOnLoad="1"/>
</workbook>
</file>

<file path=xl/sharedStrings.xml><?xml version="1.0" encoding="utf-8"?>
<sst xmlns="http://schemas.openxmlformats.org/spreadsheetml/2006/main" count="17" uniqueCount="17">
  <si>
    <t>X</t>
  </si>
  <si>
    <t>Y</t>
  </si>
  <si>
    <t>Dados de Entrada</t>
  </si>
  <si>
    <t>Gravidade (m/s2)</t>
  </si>
  <si>
    <t>Y0 (m)</t>
  </si>
  <si>
    <t>Ângulo Inicial (º)</t>
  </si>
  <si>
    <t>Velocidade Inicial (m/s)</t>
  </si>
  <si>
    <t>Step</t>
  </si>
  <si>
    <t>Yreal</t>
  </si>
  <si>
    <t>Distância máxima</t>
  </si>
  <si>
    <t>Resolução</t>
  </si>
  <si>
    <t>A</t>
  </si>
  <si>
    <t>B</t>
  </si>
  <si>
    <t>C</t>
  </si>
  <si>
    <t>Formula resolvente</t>
  </si>
  <si>
    <t>Altura máxima</t>
  </si>
  <si>
    <t>Distância à qual a altura é máxima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</si>
</sst>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sz val="12"/>
      <name val="Arial"/>
      <family val="0"/>
    </font>
    <font>
      <b/>
      <sz val="14.5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Trajectória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Sheet1!$B$8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Sheet1!$A$9:$A$53</c:f>
              <c:numCache/>
            </c:numRef>
          </c:xVal>
          <c:yVal>
            <c:numRef>
              <c:f>Sheet1!$B$9:$B$53</c:f>
              <c:numCache/>
            </c:numRef>
          </c:yVal>
          <c:smooth val="1"/>
        </c:ser>
        <c:ser>
          <c:idx val="1"/>
          <c:order val="1"/>
          <c:tx>
            <c:strRef>
              <c:f>Sheet1!$C$8</c:f>
              <c:strCache>
                <c:ptCount val="1"/>
                <c:pt idx="0">
                  <c:v>Yreal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Sheet1!$A$9:$A$53</c:f>
              <c:numCache/>
            </c:numRef>
          </c:xVal>
          <c:yVal>
            <c:numRef>
              <c:f>Sheet1!$C$9:$C$53</c:f>
              <c:numCache/>
            </c:numRef>
          </c:yVal>
          <c:smooth val="1"/>
        </c:ser>
        <c:axId val="53734551"/>
        <c:axId val="13848912"/>
      </c:scatterChart>
      <c:valAx>
        <c:axId val="537345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Distância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848912"/>
        <c:crosses val="autoZero"/>
        <c:crossBetween val="midCat"/>
        <c:dispUnits/>
        <c:majorUnit val="5"/>
      </c:valAx>
      <c:valAx>
        <c:axId val="138489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Altura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7345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12</xdr:row>
      <xdr:rowOff>0</xdr:rowOff>
    </xdr:from>
    <xdr:to>
      <xdr:col>13</xdr:col>
      <xdr:colOff>257175</xdr:colOff>
      <xdr:row>35</xdr:row>
      <xdr:rowOff>95250</xdr:rowOff>
    </xdr:to>
    <xdr:graphicFrame>
      <xdr:nvGraphicFramePr>
        <xdr:cNvPr id="1" name="Chart 1"/>
        <xdr:cNvGraphicFramePr/>
      </xdr:nvGraphicFramePr>
      <xdr:xfrm>
        <a:off x="2590800" y="1733550"/>
        <a:ext cx="76962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workbookViewId="0" topLeftCell="A1">
      <selection activeCell="I3" sqref="I3"/>
    </sheetView>
  </sheetViews>
  <sheetFormatPr defaultColWidth="9.140625" defaultRowHeight="12.75"/>
  <cols>
    <col min="1" max="1" width="20.00390625" style="1" bestFit="1" customWidth="1"/>
    <col min="2" max="3" width="9.140625" style="1" customWidth="1"/>
    <col min="4" max="4" width="14.28125" style="1" bestFit="1" customWidth="1"/>
    <col min="5" max="7" width="9.140625" style="1" customWidth="1"/>
    <col min="8" max="8" width="24.7109375" style="1" bestFit="1" customWidth="1"/>
    <col min="9" max="16384" width="9.140625" style="1" customWidth="1"/>
  </cols>
  <sheetData>
    <row r="1" spans="1:4" ht="11.25">
      <c r="A1" s="1" t="s">
        <v>2</v>
      </c>
      <c r="D1" s="1" t="s">
        <v>10</v>
      </c>
    </row>
    <row r="2" spans="1:9" ht="11.25">
      <c r="A2" s="2" t="s">
        <v>3</v>
      </c>
      <c r="B2" s="2">
        <v>9.8</v>
      </c>
      <c r="D2" s="1" t="s">
        <v>11</v>
      </c>
      <c r="E2" s="1">
        <f>-(gravidade/(2*((velocidade)^2)*((COS(RADIANS(angulo)))^2)))</f>
        <v>-0.03024691358024691</v>
      </c>
      <c r="H2" s="1" t="s">
        <v>16</v>
      </c>
      <c r="I2" s="1">
        <f>(((TAN(RADIANS(angulo))*(velocidade^2)*(COS(RADIANS(angulo)))^2))/(gravidade))</f>
        <v>16.53061224489796</v>
      </c>
    </row>
    <row r="3" spans="1:9" ht="11.25">
      <c r="A3" s="2" t="s">
        <v>4</v>
      </c>
      <c r="B3" s="2">
        <v>1.75</v>
      </c>
      <c r="D3" s="1" t="s">
        <v>12</v>
      </c>
      <c r="E3" s="1">
        <f>TAN(RADIANS(angulo))</f>
        <v>0.9999999999999999</v>
      </c>
      <c r="H3" s="1" t="s">
        <v>15</v>
      </c>
      <c r="I3" s="1">
        <f>TAN(RADIANS(angulo))*I2-(gravidade/(2*(velocidade)^2*(COS(RADIANS(angulo)))^2))*I2^2+y0</f>
        <v>10.015306122448978</v>
      </c>
    </row>
    <row r="4" spans="1:5" ht="11.25">
      <c r="A4" s="2" t="s">
        <v>5</v>
      </c>
      <c r="B4" s="2">
        <v>45</v>
      </c>
      <c r="D4" s="1" t="s">
        <v>13</v>
      </c>
      <c r="E4" s="1">
        <f>y0</f>
        <v>1.75</v>
      </c>
    </row>
    <row r="5" spans="1:6" ht="11.25">
      <c r="A5" s="2" t="s">
        <v>6</v>
      </c>
      <c r="B5" s="2">
        <v>18</v>
      </c>
      <c r="D5" s="1" t="s">
        <v>14</v>
      </c>
      <c r="E5" s="1">
        <f>((-b)-(SQRT(((b)^2)-(4*a*ca))))/(2*a)</f>
        <v>34.727268092836425</v>
      </c>
      <c r="F5" s="1">
        <f>((-b)+(SQRT(((b)^2)-(4*a*ca))))/(2*a)</f>
        <v>-1.6660436030405077</v>
      </c>
    </row>
    <row r="6" spans="1:5" ht="11.25">
      <c r="A6" s="2" t="s">
        <v>7</v>
      </c>
      <c r="B6" s="2">
        <v>1</v>
      </c>
      <c r="D6" s="1" t="s">
        <v>9</v>
      </c>
      <c r="E6" s="1">
        <f>E5</f>
        <v>34.727268092836425</v>
      </c>
    </row>
    <row r="8" spans="1:3" ht="11.25">
      <c r="A8" s="1" t="s">
        <v>0</v>
      </c>
      <c r="B8" s="1" t="s">
        <v>1</v>
      </c>
      <c r="C8" s="1" t="s">
        <v>8</v>
      </c>
    </row>
    <row r="9" spans="1:3" ht="11.25">
      <c r="A9" s="1">
        <v>0</v>
      </c>
      <c r="B9" s="1">
        <f>TAN(RADIANS(angulo))*A9-(gravidade/(2*(velocidade)^2*(COS(RADIANS(angulo)))^2))*A9^2+y0</f>
        <v>1.75</v>
      </c>
      <c r="C9" s="1">
        <f>IF(B9&lt;0,"0",B9)</f>
        <v>1.75</v>
      </c>
    </row>
    <row r="10" spans="1:3" ht="11.25">
      <c r="A10" s="1">
        <f>A9+step</f>
        <v>1</v>
      </c>
      <c r="B10" s="1">
        <f>TAN(RADIANS(angulo))*A10-(gravidade/(2*(velocidade)^2*(COS(RADIANS(angulo)))^2))*A10^2+y0</f>
        <v>2.719753086419753</v>
      </c>
      <c r="C10" s="1">
        <f aca="true" t="shared" si="0" ref="C10:C53">IF(B10&lt;0,"0",B10)</f>
        <v>2.719753086419753</v>
      </c>
    </row>
    <row r="11" spans="1:3" ht="11.25">
      <c r="A11" s="1">
        <f aca="true" t="shared" si="1" ref="A11:A53">A10+step</f>
        <v>2</v>
      </c>
      <c r="B11" s="1">
        <f aca="true" t="shared" si="2" ref="B11:B53">TAN(RADIANS(angulo))*A11-(gravidade/(2*(velocidade)^2*(COS(RADIANS(angulo)))^2))*A11^2+y0</f>
        <v>3.629012345679012</v>
      </c>
      <c r="C11" s="1">
        <f t="shared" si="0"/>
        <v>3.629012345679012</v>
      </c>
    </row>
    <row r="12" spans="1:3" ht="11.25">
      <c r="A12" s="1">
        <f t="shared" si="1"/>
        <v>3</v>
      </c>
      <c r="B12" s="1">
        <f t="shared" si="2"/>
        <v>4.477777777777778</v>
      </c>
      <c r="C12" s="1">
        <f t="shared" si="0"/>
        <v>4.477777777777778</v>
      </c>
    </row>
    <row r="13" spans="1:3" ht="11.25">
      <c r="A13" s="1">
        <f t="shared" si="1"/>
        <v>4</v>
      </c>
      <c r="B13" s="1">
        <f t="shared" si="2"/>
        <v>5.266049382716049</v>
      </c>
      <c r="C13" s="1">
        <f t="shared" si="0"/>
        <v>5.266049382716049</v>
      </c>
    </row>
    <row r="14" spans="1:3" ht="11.25">
      <c r="A14" s="1">
        <f t="shared" si="1"/>
        <v>5</v>
      </c>
      <c r="B14" s="1">
        <f t="shared" si="2"/>
        <v>5.993827160493827</v>
      </c>
      <c r="C14" s="1">
        <f t="shared" si="0"/>
        <v>5.993827160493827</v>
      </c>
    </row>
    <row r="15" spans="1:3" ht="11.25">
      <c r="A15" s="1">
        <f t="shared" si="1"/>
        <v>6</v>
      </c>
      <c r="B15" s="1">
        <f t="shared" si="2"/>
        <v>6.6611111111111105</v>
      </c>
      <c r="C15" s="1">
        <f t="shared" si="0"/>
        <v>6.6611111111111105</v>
      </c>
    </row>
    <row r="16" spans="1:3" ht="11.25">
      <c r="A16" s="1">
        <f t="shared" si="1"/>
        <v>7</v>
      </c>
      <c r="B16" s="1">
        <f t="shared" si="2"/>
        <v>7.2679012345679</v>
      </c>
      <c r="C16" s="1">
        <f t="shared" si="0"/>
        <v>7.2679012345679</v>
      </c>
    </row>
    <row r="17" spans="1:3" ht="11.25">
      <c r="A17" s="1">
        <f t="shared" si="1"/>
        <v>8</v>
      </c>
      <c r="B17" s="1">
        <f t="shared" si="2"/>
        <v>7.814197530864197</v>
      </c>
      <c r="C17" s="1">
        <f t="shared" si="0"/>
        <v>7.814197530864197</v>
      </c>
    </row>
    <row r="18" spans="1:3" ht="11.25">
      <c r="A18" s="1">
        <f t="shared" si="1"/>
        <v>9</v>
      </c>
      <c r="B18" s="1">
        <f t="shared" si="2"/>
        <v>8.299999999999999</v>
      </c>
      <c r="C18" s="1">
        <f t="shared" si="0"/>
        <v>8.299999999999999</v>
      </c>
    </row>
    <row r="19" spans="1:3" ht="11.25">
      <c r="A19" s="1">
        <f t="shared" si="1"/>
        <v>10</v>
      </c>
      <c r="B19" s="1">
        <f t="shared" si="2"/>
        <v>8.725308641975307</v>
      </c>
      <c r="C19" s="1">
        <f t="shared" si="0"/>
        <v>8.725308641975307</v>
      </c>
    </row>
    <row r="20" spans="1:3" ht="11.25">
      <c r="A20" s="1">
        <f t="shared" si="1"/>
        <v>11</v>
      </c>
      <c r="B20" s="1">
        <f t="shared" si="2"/>
        <v>9.090123456790122</v>
      </c>
      <c r="C20" s="1">
        <f t="shared" si="0"/>
        <v>9.090123456790122</v>
      </c>
    </row>
    <row r="21" spans="1:3" ht="11.25">
      <c r="A21" s="1">
        <f t="shared" si="1"/>
        <v>12</v>
      </c>
      <c r="B21" s="1">
        <f t="shared" si="2"/>
        <v>9.394444444444442</v>
      </c>
      <c r="C21" s="1">
        <f t="shared" si="0"/>
        <v>9.394444444444442</v>
      </c>
    </row>
    <row r="22" spans="1:3" ht="11.25">
      <c r="A22" s="1">
        <f t="shared" si="1"/>
        <v>13</v>
      </c>
      <c r="B22" s="1">
        <f t="shared" si="2"/>
        <v>9.638271604938272</v>
      </c>
      <c r="C22" s="1">
        <f t="shared" si="0"/>
        <v>9.638271604938272</v>
      </c>
    </row>
    <row r="23" spans="1:3" ht="11.25">
      <c r="A23" s="1">
        <f t="shared" si="1"/>
        <v>14</v>
      </c>
      <c r="B23" s="1">
        <f t="shared" si="2"/>
        <v>9.821604938271605</v>
      </c>
      <c r="C23" s="1">
        <f t="shared" si="0"/>
        <v>9.821604938271605</v>
      </c>
    </row>
    <row r="24" spans="1:3" ht="11.25">
      <c r="A24" s="1">
        <f t="shared" si="1"/>
        <v>15</v>
      </c>
      <c r="B24" s="1">
        <f t="shared" si="2"/>
        <v>9.944444444444443</v>
      </c>
      <c r="C24" s="1">
        <f t="shared" si="0"/>
        <v>9.944444444444443</v>
      </c>
    </row>
    <row r="25" spans="1:3" ht="11.25">
      <c r="A25" s="1">
        <f t="shared" si="1"/>
        <v>16</v>
      </c>
      <c r="B25" s="1">
        <f t="shared" si="2"/>
        <v>10.006790123456788</v>
      </c>
      <c r="C25" s="1">
        <f t="shared" si="0"/>
        <v>10.006790123456788</v>
      </c>
    </row>
    <row r="26" spans="1:3" ht="11.25">
      <c r="A26" s="1">
        <f t="shared" si="1"/>
        <v>17</v>
      </c>
      <c r="B26" s="1">
        <f t="shared" si="2"/>
        <v>10.00864197530864</v>
      </c>
      <c r="C26" s="1">
        <f t="shared" si="0"/>
        <v>10.00864197530864</v>
      </c>
    </row>
    <row r="27" spans="1:3" ht="11.25">
      <c r="A27" s="1">
        <f t="shared" si="1"/>
        <v>18</v>
      </c>
      <c r="B27" s="1">
        <f t="shared" si="2"/>
        <v>9.949999999999998</v>
      </c>
      <c r="C27" s="1">
        <f t="shared" si="0"/>
        <v>9.949999999999998</v>
      </c>
    </row>
    <row r="28" spans="1:3" ht="11.25">
      <c r="A28" s="1">
        <f t="shared" si="1"/>
        <v>19</v>
      </c>
      <c r="B28" s="1">
        <f t="shared" si="2"/>
        <v>9.830864197530863</v>
      </c>
      <c r="C28" s="1">
        <f t="shared" si="0"/>
        <v>9.830864197530863</v>
      </c>
    </row>
    <row r="29" spans="1:3" ht="11.25">
      <c r="A29" s="1">
        <f t="shared" si="1"/>
        <v>20</v>
      </c>
      <c r="B29" s="1">
        <f t="shared" si="2"/>
        <v>9.651234567901232</v>
      </c>
      <c r="C29" s="1">
        <f t="shared" si="0"/>
        <v>9.651234567901232</v>
      </c>
    </row>
    <row r="30" spans="1:3" ht="11.25">
      <c r="A30" s="1">
        <f t="shared" si="1"/>
        <v>21</v>
      </c>
      <c r="B30" s="1">
        <f t="shared" si="2"/>
        <v>9.41111111111111</v>
      </c>
      <c r="C30" s="1">
        <f t="shared" si="0"/>
        <v>9.41111111111111</v>
      </c>
    </row>
    <row r="31" spans="1:3" ht="11.25">
      <c r="A31" s="1">
        <f t="shared" si="1"/>
        <v>22</v>
      </c>
      <c r="B31" s="1">
        <f t="shared" si="2"/>
        <v>9.110493827160493</v>
      </c>
      <c r="C31" s="1">
        <f t="shared" si="0"/>
        <v>9.110493827160493</v>
      </c>
    </row>
    <row r="32" spans="1:3" ht="11.25">
      <c r="A32" s="1">
        <f t="shared" si="1"/>
        <v>23</v>
      </c>
      <c r="B32" s="1">
        <f t="shared" si="2"/>
        <v>8.749382716049382</v>
      </c>
      <c r="C32" s="1">
        <f t="shared" si="0"/>
        <v>8.749382716049382</v>
      </c>
    </row>
    <row r="33" spans="1:3" ht="11.25">
      <c r="A33" s="1">
        <f t="shared" si="1"/>
        <v>24</v>
      </c>
      <c r="B33" s="1">
        <f t="shared" si="2"/>
        <v>8.327777777777776</v>
      </c>
      <c r="C33" s="1">
        <f t="shared" si="0"/>
        <v>8.327777777777776</v>
      </c>
    </row>
    <row r="34" spans="1:3" ht="11.25">
      <c r="A34" s="1">
        <f t="shared" si="1"/>
        <v>25</v>
      </c>
      <c r="B34" s="1">
        <f t="shared" si="2"/>
        <v>7.845679012345677</v>
      </c>
      <c r="C34" s="1">
        <f t="shared" si="0"/>
        <v>7.845679012345677</v>
      </c>
    </row>
    <row r="35" spans="1:3" ht="11.25">
      <c r="A35" s="1">
        <f t="shared" si="1"/>
        <v>26</v>
      </c>
      <c r="B35" s="1">
        <f t="shared" si="2"/>
        <v>7.303086419753086</v>
      </c>
      <c r="C35" s="1">
        <f t="shared" si="0"/>
        <v>7.303086419753086</v>
      </c>
    </row>
    <row r="36" spans="1:3" ht="11.25">
      <c r="A36" s="1">
        <f t="shared" si="1"/>
        <v>27</v>
      </c>
      <c r="B36" s="1">
        <f t="shared" si="2"/>
        <v>6.699999999999999</v>
      </c>
      <c r="C36" s="1">
        <f t="shared" si="0"/>
        <v>6.699999999999999</v>
      </c>
    </row>
    <row r="37" spans="1:3" ht="11.25">
      <c r="A37" s="1">
        <f t="shared" si="1"/>
        <v>28</v>
      </c>
      <c r="B37" s="1">
        <f t="shared" si="2"/>
        <v>6.03641975308642</v>
      </c>
      <c r="C37" s="1">
        <f t="shared" si="0"/>
        <v>6.03641975308642</v>
      </c>
    </row>
    <row r="38" spans="1:3" ht="11.25">
      <c r="A38" s="1">
        <f t="shared" si="1"/>
        <v>29</v>
      </c>
      <c r="B38" s="1">
        <f t="shared" si="2"/>
        <v>5.312345679012346</v>
      </c>
      <c r="C38" s="1">
        <f t="shared" si="0"/>
        <v>5.312345679012346</v>
      </c>
    </row>
    <row r="39" spans="1:3" ht="11.25">
      <c r="A39" s="1">
        <f t="shared" si="1"/>
        <v>30</v>
      </c>
      <c r="B39" s="1">
        <f t="shared" si="2"/>
        <v>4.527777777777779</v>
      </c>
      <c r="C39" s="1">
        <f t="shared" si="0"/>
        <v>4.527777777777779</v>
      </c>
    </row>
    <row r="40" spans="1:3" ht="11.25">
      <c r="A40" s="1">
        <f t="shared" si="1"/>
        <v>31</v>
      </c>
      <c r="B40" s="1">
        <f t="shared" si="2"/>
        <v>3.682716049382716</v>
      </c>
      <c r="C40" s="1">
        <f t="shared" si="0"/>
        <v>3.682716049382716</v>
      </c>
    </row>
    <row r="41" spans="1:3" ht="11.25">
      <c r="A41" s="1">
        <f t="shared" si="1"/>
        <v>32</v>
      </c>
      <c r="B41" s="1">
        <f t="shared" si="2"/>
        <v>2.777160493827161</v>
      </c>
      <c r="C41" s="1">
        <f t="shared" si="0"/>
        <v>2.777160493827161</v>
      </c>
    </row>
    <row r="42" spans="1:3" ht="11.25">
      <c r="A42" s="1">
        <f t="shared" si="1"/>
        <v>33</v>
      </c>
      <c r="B42" s="1">
        <f t="shared" si="2"/>
        <v>1.81111111111111</v>
      </c>
      <c r="C42" s="1">
        <f t="shared" si="0"/>
        <v>1.81111111111111</v>
      </c>
    </row>
    <row r="43" spans="1:3" ht="11.25">
      <c r="A43" s="1">
        <f t="shared" si="1"/>
        <v>34</v>
      </c>
      <c r="B43" s="1">
        <f t="shared" si="2"/>
        <v>0.784567901234567</v>
      </c>
      <c r="C43" s="1">
        <f t="shared" si="0"/>
        <v>0.784567901234567</v>
      </c>
    </row>
    <row r="44" spans="1:3" ht="11.25">
      <c r="A44" s="1">
        <f t="shared" si="1"/>
        <v>35</v>
      </c>
      <c r="B44" s="1">
        <f t="shared" si="2"/>
        <v>-0.30246913580246826</v>
      </c>
      <c r="C44" s="1" t="str">
        <f t="shared" si="0"/>
        <v>0</v>
      </c>
    </row>
    <row r="45" spans="1:3" ht="11.25">
      <c r="A45" s="1">
        <f t="shared" si="1"/>
        <v>36</v>
      </c>
      <c r="B45" s="1">
        <f t="shared" si="2"/>
        <v>-1.4500000000000028</v>
      </c>
      <c r="C45" s="1" t="str">
        <f t="shared" si="0"/>
        <v>0</v>
      </c>
    </row>
    <row r="46" spans="1:3" ht="11.25">
      <c r="A46" s="1">
        <f t="shared" si="1"/>
        <v>37</v>
      </c>
      <c r="B46" s="1">
        <f t="shared" si="2"/>
        <v>-2.6580246913580297</v>
      </c>
      <c r="C46" s="1" t="str">
        <f t="shared" si="0"/>
        <v>0</v>
      </c>
    </row>
    <row r="47" spans="1:3" ht="11.25">
      <c r="A47" s="1">
        <f t="shared" si="1"/>
        <v>38</v>
      </c>
      <c r="B47" s="1">
        <f t="shared" si="2"/>
        <v>-3.9265432098765416</v>
      </c>
      <c r="C47" s="1" t="str">
        <f t="shared" si="0"/>
        <v>0</v>
      </c>
    </row>
    <row r="48" spans="1:3" ht="11.25">
      <c r="A48" s="1">
        <f t="shared" si="1"/>
        <v>39</v>
      </c>
      <c r="B48" s="1">
        <f t="shared" si="2"/>
        <v>-5.25555555555556</v>
      </c>
      <c r="C48" s="1" t="str">
        <f t="shared" si="0"/>
        <v>0</v>
      </c>
    </row>
    <row r="49" spans="1:3" ht="11.25">
      <c r="A49" s="1">
        <f t="shared" si="1"/>
        <v>40</v>
      </c>
      <c r="B49" s="1">
        <f t="shared" si="2"/>
        <v>-6.6450617283950635</v>
      </c>
      <c r="C49" s="1" t="str">
        <f t="shared" si="0"/>
        <v>0</v>
      </c>
    </row>
    <row r="50" spans="1:3" ht="11.25">
      <c r="A50" s="1">
        <f t="shared" si="1"/>
        <v>41</v>
      </c>
      <c r="B50" s="1">
        <f t="shared" si="2"/>
        <v>-8.09506172839506</v>
      </c>
      <c r="C50" s="1" t="str">
        <f t="shared" si="0"/>
        <v>0</v>
      </c>
    </row>
    <row r="51" spans="1:3" ht="11.25">
      <c r="A51" s="1">
        <f t="shared" si="1"/>
        <v>42</v>
      </c>
      <c r="B51" s="1">
        <f t="shared" si="2"/>
        <v>-9.605555555555554</v>
      </c>
      <c r="C51" s="1" t="str">
        <f t="shared" si="0"/>
        <v>0</v>
      </c>
    </row>
    <row r="52" spans="1:3" ht="11.25">
      <c r="A52" s="1">
        <f t="shared" si="1"/>
        <v>43</v>
      </c>
      <c r="B52" s="1">
        <f t="shared" si="2"/>
        <v>-11.176543209876542</v>
      </c>
      <c r="C52" s="1" t="str">
        <f t="shared" si="0"/>
        <v>0</v>
      </c>
    </row>
    <row r="53" spans="1:3" ht="11.25">
      <c r="A53" s="1">
        <f t="shared" si="1"/>
        <v>44</v>
      </c>
      <c r="B53" s="1">
        <f t="shared" si="2"/>
        <v>-12.808024691358021</v>
      </c>
      <c r="C53" s="1" t="str">
        <f t="shared" si="0"/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DI-FCT-UNL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ICP</dc:creator>
  <cp:keywords/>
  <dc:description/>
  <cp:lastModifiedBy>Antonio Penedo</cp:lastModifiedBy>
  <dcterms:created xsi:type="dcterms:W3CDTF">2003-04-09T13:52:05Z</dcterms:created>
  <dcterms:modified xsi:type="dcterms:W3CDTF">2005-12-20T13:36:19Z</dcterms:modified>
  <cp:category/>
  <cp:version/>
  <cp:contentType/>
  <cp:contentStatus/>
</cp:coreProperties>
</file>