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<sst xmlns="http://schemas.openxmlformats.org/spreadsheetml/2006/main" count="32" uniqueCount="32">
  <si>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x</t>
  </si>
  <si>
    <t>.1 - 2</t>
  </si>
  <si>
    <t>.2 - 3</t>
  </si>
  <si>
    <t>.3 - 4</t>
  </si>
  <si>
    <t>.4 - 5</t>
  </si>
  <si>
    <t>.5 - 6</t>
  </si>
  <si>
    <t>.6 - 7</t>
  </si>
  <si>
    <t>.7 - 8</t>
  </si>
  <si>
    <t>.8 - 9</t>
  </si>
  <si>
    <t>.9 - 10</t>
  </si>
  <si>
    <t>.10 - 11</t>
  </si>
  <si>
    <t>. 11 - 12</t>
  </si>
  <si>
    <t>.12 - 13</t>
  </si>
  <si>
    <t>.13 - 14</t>
  </si>
  <si>
    <t>nx</t>
  </si>
  <si>
    <t>dx</t>
  </si>
  <si>
    <t>lx</t>
  </si>
  <si>
    <t>qx</t>
  </si>
  <si>
    <t>Lx</t>
  </si>
  <si>
    <t>Tx</t>
  </si>
  <si>
    <t>ex</t>
  </si>
  <si>
    <t>.0 - 1</t>
  </si>
  <si>
    <t>Tabela de Vida</t>
  </si>
  <si>
    <r>
      <t xml:space="preserve">dx= (nx-n x+1) = </t>
    </r>
    <r>
      <rPr>
        <sz val="10"/>
        <rFont val="Arial"/>
        <family val="2"/>
      </rPr>
      <t>número de individuos mortos no intervalo x a x+1</t>
    </r>
  </si>
  <si>
    <r>
      <t xml:space="preserve"> x</t>
    </r>
    <r>
      <rPr>
        <sz val="10"/>
        <rFont val="Arial"/>
        <family val="0"/>
      </rPr>
      <t xml:space="preserve"> = intervalo de idade</t>
    </r>
  </si>
  <si>
    <r>
      <t>nx</t>
    </r>
    <r>
      <rPr>
        <sz val="10"/>
        <rFont val="Arial"/>
        <family val="0"/>
      </rPr>
      <t xml:space="preserve"> = número de sobrevivencia no inicio de idade x </t>
    </r>
  </si>
  <si>
    <r>
      <t>lx = (nx/no)</t>
    </r>
    <r>
      <rPr>
        <sz val="10"/>
        <rFont val="Arial"/>
        <family val="2"/>
      </rPr>
      <t xml:space="preserve"> = número de sobreviventes</t>
    </r>
  </si>
  <si>
    <r>
      <t xml:space="preserve">qx = (dx/nx) </t>
    </r>
    <r>
      <rPr>
        <sz val="10"/>
        <rFont val="Arial"/>
        <family val="0"/>
      </rPr>
      <t>= taxa de mortalidae durante o intervalo x a x+1</t>
    </r>
  </si>
  <si>
    <r>
      <t>Lx = (nx + nx+1) / 2)</t>
    </r>
    <r>
      <rPr>
        <sz val="10"/>
        <rFont val="Arial"/>
        <family val="0"/>
      </rPr>
      <t xml:space="preserve"> = média de probabilidade de sobrevivência</t>
    </r>
  </si>
  <si>
    <r>
      <t xml:space="preserve">Tx = Σ Lx </t>
    </r>
    <r>
      <rPr>
        <sz val="10"/>
        <rFont val="Arial"/>
        <family val="0"/>
      </rPr>
      <t>= sem significado biológico</t>
    </r>
  </si>
  <si>
    <r>
      <t>ex = Tx/nx</t>
    </r>
    <r>
      <rPr>
        <sz val="10"/>
        <rFont val="Arial"/>
        <family val="2"/>
      </rPr>
      <t xml:space="preserve"> = esperança média de vida</t>
    </r>
  </si>
  <si>
    <t>LEGENDA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</si>
</sst>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.7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9"/>
      <name val="Times New Roman"/>
      <family val="1"/>
    </font>
    <font>
      <b/>
      <sz val="10"/>
      <color indexed="19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 style="thick"/>
      <right style="medium"/>
      <top style="thick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2" borderId="7" xfId="0" applyFill="1" applyBorder="1" applyAlignment="1">
      <alignment horizontal="center"/>
    </xf>
    <xf numFmtId="16" fontId="0" fillId="2" borderId="8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2" fontId="1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relativo ao número de sobreviventes em função da idade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2185"/>
          <c:w val="0.96525"/>
          <c:h val="0.77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808000"/>
              </a:solidFill>
              <a:ln>
                <a:solidFill>
                  <a:srgbClr val="0033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Sheet1!$A$4:$A$17</c:f>
              <c:strCache/>
            </c:strRef>
          </c:cat>
          <c:val>
            <c:numRef>
              <c:f>Sheet1!$B$4:$B$17</c:f>
              <c:numCache/>
            </c:numRef>
          </c:val>
          <c:smooth val="0"/>
        </c:ser>
        <c:marker val="1"/>
        <c:axId val="13691689"/>
        <c:axId val="56116338"/>
      </c:lineChart>
      <c:catAx>
        <c:axId val="136916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116338"/>
        <c:crosses val="autoZero"/>
        <c:auto val="1"/>
        <c:lblOffset val="100"/>
        <c:noMultiLvlLbl val="0"/>
      </c:catAx>
      <c:valAx>
        <c:axId val="5611633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Lg nx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691689"/>
        <c:crossesAt val="1"/>
        <c:crossBetween val="between"/>
        <c:dispUnits/>
      </c:valAx>
      <c:spPr>
        <a:gradFill rotWithShape="1">
          <a:gsLst>
            <a:gs pos="0">
              <a:srgbClr val="FF9900"/>
            </a:gs>
            <a:gs pos="100000">
              <a:srgbClr val="754600"/>
            </a:gs>
          </a:gsLst>
          <a:lin ang="5400000" scaled="1"/>
        </a:gradFill>
        <a:ln w="25400">
          <a:solidFill>
            <a:srgbClr val="808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relativo à taxa de mortalidade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qx</c:v>
                </c:pt>
              </c:strCache>
            </c:strRef>
          </c:tx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Sheet1!$A$4:$A$17</c:f>
              <c:strCache/>
            </c:strRef>
          </c:cat>
          <c:val>
            <c:numRef>
              <c:f>Sheet1!$E$4:$E$17</c:f>
              <c:numCache/>
            </c:numRef>
          </c:val>
          <c:smooth val="0"/>
        </c:ser>
        <c:marker val="1"/>
        <c:axId val="35284995"/>
        <c:axId val="49129500"/>
      </c:lineChart>
      <c:catAx>
        <c:axId val="35284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129500"/>
        <c:crosses val="autoZero"/>
        <c:auto val="1"/>
        <c:lblOffset val="100"/>
        <c:noMultiLvlLbl val="0"/>
      </c:catAx>
      <c:valAx>
        <c:axId val="49129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284995"/>
        <c:crossesAt val="1"/>
        <c:crossBetween val="between"/>
        <c:dispUnits/>
      </c:valAx>
      <c:spPr>
        <a:gradFill rotWithShape="1">
          <a:gsLst>
            <a:gs pos="0">
              <a:srgbClr val="FFCC00"/>
            </a:gs>
            <a:gs pos="100000">
              <a:srgbClr val="755E00"/>
            </a:gs>
          </a:gsLst>
          <a:lin ang="5400000" scaled="1"/>
        </a:gradFill>
        <a:ln w="12700">
          <a:solidFill>
            <a:srgbClr val="808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3</xdr:row>
      <xdr:rowOff>38100</xdr:rowOff>
    </xdr:from>
    <xdr:to>
      <xdr:col>17</xdr:col>
      <xdr:colOff>152400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5076825" y="619125"/>
        <a:ext cx="54387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333375</xdr:colOff>
      <xdr:row>25</xdr:row>
      <xdr:rowOff>85725</xdr:rowOff>
    </xdr:from>
    <xdr:to>
      <xdr:col>17</xdr:col>
      <xdr:colOff>552450</xdr:colOff>
      <xdr:row>42</xdr:row>
      <xdr:rowOff>133350</xdr:rowOff>
    </xdr:to>
    <xdr:graphicFrame>
      <xdr:nvGraphicFramePr>
        <xdr:cNvPr id="2" name="Chart 2"/>
        <xdr:cNvGraphicFramePr/>
      </xdr:nvGraphicFramePr>
      <xdr:xfrm>
        <a:off x="3990975" y="4257675"/>
        <a:ext cx="69246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A3" activeCellId="1" sqref="E3:E17 A3:A17"/>
    </sheetView>
  </sheetViews>
  <sheetFormatPr defaultColWidth="9.140625" defaultRowHeight="12.75"/>
  <cols>
    <col min="1" max="1" width="9.140625" style="3" customWidth="1"/>
    <col min="4" max="5" width="9.140625" style="2" customWidth="1"/>
  </cols>
  <sheetData>
    <row r="1" ht="18">
      <c r="C1" s="16" t="s">
        <v>22</v>
      </c>
    </row>
    <row r="2" ht="13.5" thickBot="1"/>
    <row r="3" spans="1:8" ht="14.25" thickBot="1" thickTop="1">
      <c r="A3" s="24" t="s">
        <v>0</v>
      </c>
      <c r="B3" s="21" t="s">
        <v>14</v>
      </c>
      <c r="C3" s="21" t="s">
        <v>15</v>
      </c>
      <c r="D3" s="22" t="s">
        <v>16</v>
      </c>
      <c r="E3" s="22" t="s">
        <v>17</v>
      </c>
      <c r="F3" s="21" t="s">
        <v>18</v>
      </c>
      <c r="G3" s="21" t="s">
        <v>19</v>
      </c>
      <c r="H3" s="23" t="s">
        <v>20</v>
      </c>
    </row>
    <row r="4" spans="1:8" ht="13.5" thickTop="1">
      <c r="A4" s="17" t="s">
        <v>21</v>
      </c>
      <c r="B4" s="6">
        <v>1000</v>
      </c>
      <c r="C4" s="6">
        <f>B4-B5</f>
        <v>199</v>
      </c>
      <c r="D4" s="7">
        <f>B4/$B$4</f>
        <v>1</v>
      </c>
      <c r="E4" s="7">
        <f>C4/B4</f>
        <v>0.199</v>
      </c>
      <c r="F4" s="6">
        <f>(B4+B5)/2</f>
        <v>900.5</v>
      </c>
      <c r="G4" s="6">
        <f>SUM(F4:F17)</f>
        <v>7059</v>
      </c>
      <c r="H4" s="8">
        <f>G4/B4</f>
        <v>7.059</v>
      </c>
    </row>
    <row r="5" spans="1:8" ht="12.75">
      <c r="A5" s="18" t="s">
        <v>1</v>
      </c>
      <c r="B5" s="9">
        <v>801</v>
      </c>
      <c r="C5" s="9">
        <f>B5-B6</f>
        <v>12</v>
      </c>
      <c r="D5" s="10">
        <f>B5/$B$4</f>
        <v>0.801</v>
      </c>
      <c r="E5" s="10">
        <f aca="true" t="shared" si="0" ref="E5:E16">C5/B5</f>
        <v>0.0149812734082397</v>
      </c>
      <c r="F5" s="9">
        <f aca="true" t="shared" si="1" ref="F5:F17">(B5+B6)/2</f>
        <v>795</v>
      </c>
      <c r="G5" s="9">
        <f>SUM(F5:F17)</f>
        <v>6158.5</v>
      </c>
      <c r="H5" s="11">
        <f aca="true" t="shared" si="2" ref="H5:H17">G5/B5</f>
        <v>7.688514357053683</v>
      </c>
    </row>
    <row r="6" spans="1:8" ht="12.75">
      <c r="A6" s="19" t="s">
        <v>2</v>
      </c>
      <c r="B6" s="9">
        <v>789</v>
      </c>
      <c r="C6" s="9">
        <f aca="true" t="shared" si="3" ref="C6:C16">B6-B7</f>
        <v>13</v>
      </c>
      <c r="D6" s="10">
        <f aca="true" t="shared" si="4" ref="D6:D17">B6/$B$4</f>
        <v>0.789</v>
      </c>
      <c r="E6" s="10">
        <f t="shared" si="0"/>
        <v>0.016476552598225603</v>
      </c>
      <c r="F6" s="9">
        <f t="shared" si="1"/>
        <v>782.5</v>
      </c>
      <c r="G6" s="9">
        <f>SUM(F6:F17)</f>
        <v>5363.5</v>
      </c>
      <c r="H6" s="11">
        <f t="shared" si="2"/>
        <v>6.797845373891001</v>
      </c>
    </row>
    <row r="7" spans="1:8" ht="12.75">
      <c r="A7" s="19" t="s">
        <v>3</v>
      </c>
      <c r="B7" s="9">
        <v>776</v>
      </c>
      <c r="C7" s="9">
        <f t="shared" si="3"/>
        <v>12</v>
      </c>
      <c r="D7" s="10">
        <f t="shared" si="4"/>
        <v>0.776</v>
      </c>
      <c r="E7" s="10">
        <f t="shared" si="0"/>
        <v>0.015463917525773196</v>
      </c>
      <c r="F7" s="9">
        <f t="shared" si="1"/>
        <v>770</v>
      </c>
      <c r="G7" s="9">
        <f>SUM(F7:F17)</f>
        <v>4581</v>
      </c>
      <c r="H7" s="11">
        <f t="shared" si="2"/>
        <v>5.903350515463917</v>
      </c>
    </row>
    <row r="8" spans="1:8" ht="12.75">
      <c r="A8" s="19" t="s">
        <v>4</v>
      </c>
      <c r="B8" s="9">
        <v>764</v>
      </c>
      <c r="C8" s="9">
        <f t="shared" si="3"/>
        <v>30</v>
      </c>
      <c r="D8" s="10">
        <f t="shared" si="4"/>
        <v>0.764</v>
      </c>
      <c r="E8" s="10">
        <f t="shared" si="0"/>
        <v>0.03926701570680628</v>
      </c>
      <c r="F8" s="9">
        <f t="shared" si="1"/>
        <v>749</v>
      </c>
      <c r="G8" s="9">
        <f>SUM(F8:F17)</f>
        <v>3811</v>
      </c>
      <c r="H8" s="11">
        <f t="shared" si="2"/>
        <v>4.988219895287958</v>
      </c>
    </row>
    <row r="9" spans="1:8" ht="12.75">
      <c r="A9" s="19" t="s">
        <v>5</v>
      </c>
      <c r="B9" s="9">
        <v>734</v>
      </c>
      <c r="C9" s="9">
        <f t="shared" si="3"/>
        <v>46</v>
      </c>
      <c r="D9" s="10">
        <f t="shared" si="4"/>
        <v>0.734</v>
      </c>
      <c r="E9" s="10">
        <f t="shared" si="0"/>
        <v>0.06267029972752043</v>
      </c>
      <c r="F9" s="9">
        <f t="shared" si="1"/>
        <v>711</v>
      </c>
      <c r="G9" s="9">
        <f>SUM(F9:F17)</f>
        <v>3062</v>
      </c>
      <c r="H9" s="11">
        <f t="shared" si="2"/>
        <v>4.1716621253406</v>
      </c>
    </row>
    <row r="10" spans="1:8" ht="12.75">
      <c r="A10" s="19" t="s">
        <v>6</v>
      </c>
      <c r="B10" s="9">
        <v>688</v>
      </c>
      <c r="C10" s="9">
        <f t="shared" si="3"/>
        <v>48</v>
      </c>
      <c r="D10" s="10">
        <f t="shared" si="4"/>
        <v>0.688</v>
      </c>
      <c r="E10" s="10">
        <f t="shared" si="0"/>
        <v>0.06976744186046512</v>
      </c>
      <c r="F10" s="9">
        <f t="shared" si="1"/>
        <v>664</v>
      </c>
      <c r="G10" s="9">
        <f>SUM(F10:F17)</f>
        <v>2351</v>
      </c>
      <c r="H10" s="11">
        <f t="shared" si="2"/>
        <v>3.417151162790698</v>
      </c>
    </row>
    <row r="11" spans="1:8" ht="12.75">
      <c r="A11" s="19" t="s">
        <v>7</v>
      </c>
      <c r="B11" s="9">
        <v>640</v>
      </c>
      <c r="C11" s="9">
        <f t="shared" si="3"/>
        <v>69</v>
      </c>
      <c r="D11" s="10">
        <f t="shared" si="4"/>
        <v>0.64</v>
      </c>
      <c r="E11" s="10">
        <f t="shared" si="0"/>
        <v>0.1078125</v>
      </c>
      <c r="F11" s="9">
        <f t="shared" si="1"/>
        <v>605.5</v>
      </c>
      <c r="G11" s="9">
        <f>SUM(F11:F17)</f>
        <v>1687</v>
      </c>
      <c r="H11" s="11">
        <f t="shared" si="2"/>
        <v>2.6359375</v>
      </c>
    </row>
    <row r="12" spans="1:8" ht="12.75">
      <c r="A12" s="19" t="s">
        <v>8</v>
      </c>
      <c r="B12" s="9">
        <v>571</v>
      </c>
      <c r="C12" s="9">
        <f t="shared" si="3"/>
        <v>132</v>
      </c>
      <c r="D12" s="10">
        <f t="shared" si="4"/>
        <v>0.571</v>
      </c>
      <c r="E12" s="10">
        <f t="shared" si="0"/>
        <v>0.23117338003502627</v>
      </c>
      <c r="F12" s="9">
        <f t="shared" si="1"/>
        <v>505</v>
      </c>
      <c r="G12" s="9">
        <f>SUM(F12:F17)</f>
        <v>1081.5</v>
      </c>
      <c r="H12" s="11">
        <f t="shared" si="2"/>
        <v>1.894045534150613</v>
      </c>
    </row>
    <row r="13" spans="1:8" ht="12.75">
      <c r="A13" s="19" t="s">
        <v>9</v>
      </c>
      <c r="B13" s="9">
        <v>439</v>
      </c>
      <c r="C13" s="9">
        <f t="shared" si="3"/>
        <v>187</v>
      </c>
      <c r="D13" s="10">
        <f t="shared" si="4"/>
        <v>0.439</v>
      </c>
      <c r="E13" s="10">
        <f t="shared" si="0"/>
        <v>0.42596810933940776</v>
      </c>
      <c r="F13" s="9">
        <f t="shared" si="1"/>
        <v>345.5</v>
      </c>
      <c r="G13" s="9">
        <f>SUM(F13:F17)</f>
        <v>576.5</v>
      </c>
      <c r="H13" s="11">
        <f t="shared" si="2"/>
        <v>1.3132118451025057</v>
      </c>
    </row>
    <row r="14" spans="1:8" ht="12.75">
      <c r="A14" s="19" t="s">
        <v>10</v>
      </c>
      <c r="B14" s="9">
        <v>252</v>
      </c>
      <c r="C14" s="9">
        <f t="shared" si="3"/>
        <v>156</v>
      </c>
      <c r="D14" s="10">
        <f t="shared" si="4"/>
        <v>0.252</v>
      </c>
      <c r="E14" s="10">
        <f t="shared" si="0"/>
        <v>0.6190476190476191</v>
      </c>
      <c r="F14" s="9">
        <f t="shared" si="1"/>
        <v>174</v>
      </c>
      <c r="G14" s="9">
        <f>SUM(F14:F17)</f>
        <v>231</v>
      </c>
      <c r="H14" s="11">
        <f t="shared" si="2"/>
        <v>0.9166666666666666</v>
      </c>
    </row>
    <row r="15" spans="1:8" ht="12.75">
      <c r="A15" s="19" t="s">
        <v>11</v>
      </c>
      <c r="B15" s="9">
        <v>96</v>
      </c>
      <c r="C15" s="9">
        <f t="shared" si="3"/>
        <v>90</v>
      </c>
      <c r="D15" s="10">
        <f t="shared" si="4"/>
        <v>0.096</v>
      </c>
      <c r="E15" s="10">
        <f t="shared" si="0"/>
        <v>0.9375</v>
      </c>
      <c r="F15" s="9">
        <f t="shared" si="1"/>
        <v>51</v>
      </c>
      <c r="G15" s="9">
        <f>SUM(F15:F17)</f>
        <v>57</v>
      </c>
      <c r="H15" s="11">
        <f t="shared" si="2"/>
        <v>0.59375</v>
      </c>
    </row>
    <row r="16" spans="1:8" ht="12.75">
      <c r="A16" s="19" t="s">
        <v>12</v>
      </c>
      <c r="B16" s="9">
        <v>6</v>
      </c>
      <c r="C16" s="9">
        <f t="shared" si="3"/>
        <v>3</v>
      </c>
      <c r="D16" s="10">
        <f t="shared" si="4"/>
        <v>0.006</v>
      </c>
      <c r="E16" s="10">
        <f t="shared" si="0"/>
        <v>0.5</v>
      </c>
      <c r="F16" s="9">
        <f t="shared" si="1"/>
        <v>4.5</v>
      </c>
      <c r="G16" s="9">
        <f>SUM(F16:F17)</f>
        <v>6</v>
      </c>
      <c r="H16" s="11">
        <f t="shared" si="2"/>
        <v>1</v>
      </c>
    </row>
    <row r="17" spans="1:8" ht="13.5" thickBot="1">
      <c r="A17" s="20" t="s">
        <v>13</v>
      </c>
      <c r="B17" s="12">
        <v>3</v>
      </c>
      <c r="C17" s="12">
        <f>B17-0</f>
        <v>3</v>
      </c>
      <c r="D17" s="13">
        <f t="shared" si="4"/>
        <v>0.003</v>
      </c>
      <c r="E17" s="13">
        <f>C17/B17</f>
        <v>1</v>
      </c>
      <c r="F17" s="12">
        <f t="shared" si="1"/>
        <v>1.5</v>
      </c>
      <c r="G17" s="12">
        <f>SUM(F17)</f>
        <v>1.5</v>
      </c>
      <c r="H17" s="14">
        <f t="shared" si="2"/>
        <v>0.5</v>
      </c>
    </row>
    <row r="18" ht="13.5" thickTop="1"/>
    <row r="21" ht="12.75">
      <c r="A21" s="15" t="s">
        <v>31</v>
      </c>
    </row>
    <row r="22" ht="12.75">
      <c r="A22" s="1"/>
    </row>
    <row r="23" s="5" customFormat="1" ht="12.75">
      <c r="A23" s="4" t="s">
        <v>24</v>
      </c>
    </row>
    <row r="24" spans="1:5" ht="12.75">
      <c r="A24" s="25" t="s">
        <v>25</v>
      </c>
      <c r="B24" s="26"/>
      <c r="C24" s="26"/>
      <c r="D24" s="26"/>
      <c r="E24" s="26"/>
    </row>
    <row r="25" spans="1:5" ht="12.75">
      <c r="A25" s="4" t="s">
        <v>23</v>
      </c>
      <c r="B25" s="4"/>
      <c r="C25" s="4"/>
      <c r="D25" s="4"/>
      <c r="E25" s="4"/>
    </row>
    <row r="26" spans="1:4" ht="12.75">
      <c r="A26" s="25" t="s">
        <v>26</v>
      </c>
      <c r="B26" s="25"/>
      <c r="C26" s="25"/>
      <c r="D26" s="25"/>
    </row>
    <row r="27" spans="1:6" ht="12.75">
      <c r="A27" s="25" t="s">
        <v>27</v>
      </c>
      <c r="B27" s="26"/>
      <c r="C27" s="26"/>
      <c r="D27" s="26"/>
      <c r="E27" s="26"/>
      <c r="F27" s="26"/>
    </row>
    <row r="28" spans="1:6" ht="12.75">
      <c r="A28" s="25" t="s">
        <v>28</v>
      </c>
      <c r="B28" s="26"/>
      <c r="C28" s="26"/>
      <c r="D28" s="26"/>
      <c r="E28" s="26"/>
      <c r="F28" s="26"/>
    </row>
    <row r="29" spans="1:4" ht="12.75">
      <c r="A29" s="25" t="s">
        <v>29</v>
      </c>
      <c r="B29" s="26"/>
      <c r="C29" s="26"/>
      <c r="D29" s="26"/>
    </row>
    <row r="30" spans="1:5" ht="12.75">
      <c r="A30" s="25" t="s">
        <v>30</v>
      </c>
      <c r="B30" s="25"/>
      <c r="C30" s="25"/>
      <c r="D30" s="25"/>
      <c r="E30" s="25"/>
    </row>
  </sheetData>
  <mergeCells count="6">
    <mergeCell ref="A29:D29"/>
    <mergeCell ref="A30:E30"/>
    <mergeCell ref="A24:E24"/>
    <mergeCell ref="A26:D26"/>
    <mergeCell ref="A27:F27"/>
    <mergeCell ref="A28:F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Joana Alves</dc:creator>
  <cp:keywords/>
  <dc:description/>
  <cp:lastModifiedBy>Joana Alves</cp:lastModifiedBy>
  <dcterms:created xsi:type="dcterms:W3CDTF">2006-03-02T22:02:24Z</dcterms:created>
  <dcterms:modified xsi:type="dcterms:W3CDTF">2006-03-10T15:46:56Z</dcterms:modified>
  <cp:category/>
  <cp:version/>
  <cp:contentType/>
  <cp:contentStatus/>
</cp:coreProperties>
</file>