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Marks" sheetId="1" r:id="rId1"/>
    <sheet name="Attendance" sheetId="2" r:id="rId2"/>
  </sheets>
  <definedNames/>
  <calcPr fullCalcOnLoad="1"/>
</workbook>
</file>

<file path=xl/comments2.xml><?xml version="1.0" encoding="utf-8"?>
<comments xmlns="http://schemas.openxmlformats.org/spreadsheetml/2006/main">
  <authors>
    <author>20185855</author>
  </authors>
  <commentList>
    <comment ref="D4" authorId="0">
      <text>
        <r>
          <rPr>
            <b/>
            <sz val="8"/>
            <rFont val="Tahoma"/>
            <family val="0"/>
          </rPr>
          <t>20185855: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<sst xmlns="http://schemas.openxmlformats.org/spreadsheetml/2006/main" count="96" uniqueCount="50">
  <si>
    <t>Surname</t>
  </si>
  <si>
    <t>Forename</t>
  </si>
  <si>
    <t>Gender</t>
  </si>
  <si>
    <t>Alexander</t>
  </si>
  <si>
    <t>Barnard</t>
  </si>
  <si>
    <t>Dhatt</t>
  </si>
  <si>
    <t>Gilbert</t>
  </si>
  <si>
    <t>Gulati</t>
  </si>
  <si>
    <t>Hinks</t>
  </si>
  <si>
    <t>Kilpatrick</t>
  </si>
  <si>
    <t>Llewellyn</t>
  </si>
  <si>
    <t>McClusky</t>
  </si>
  <si>
    <t>Tennant</t>
  </si>
  <si>
    <t>Williams</t>
  </si>
  <si>
    <t>Kerri</t>
  </si>
  <si>
    <t>James</t>
  </si>
  <si>
    <t>Smridhi</t>
  </si>
  <si>
    <t>Lisa</t>
  </si>
  <si>
    <t>Ravinder</t>
  </si>
  <si>
    <t>Christopher</t>
  </si>
  <si>
    <t>Timothy</t>
  </si>
  <si>
    <t>Louise</t>
  </si>
  <si>
    <t>Edward</t>
  </si>
  <si>
    <t>Nina</t>
  </si>
  <si>
    <t>female</t>
  </si>
  <si>
    <t>male</t>
  </si>
  <si>
    <t xml:space="preserve">    Record of Marks</t>
  </si>
  <si>
    <t>Unit 2</t>
  </si>
  <si>
    <t>Unit 1</t>
  </si>
  <si>
    <t>Unit 3</t>
  </si>
  <si>
    <t>Unit 4</t>
  </si>
  <si>
    <t>Unit 5</t>
  </si>
  <si>
    <t>Unit 6</t>
  </si>
  <si>
    <t>Total of Attendance</t>
  </si>
  <si>
    <t>Attendance (%)</t>
  </si>
  <si>
    <t xml:space="preserve">                                                                                                  Attendance Register</t>
  </si>
  <si>
    <t xml:space="preserve">                     Year 7</t>
  </si>
  <si>
    <r>
      <t xml:space="preserve">                      </t>
    </r>
    <r>
      <rPr>
        <b/>
        <sz val="10"/>
        <rFont val="Arial"/>
        <family val="2"/>
      </rPr>
      <t>week 1</t>
    </r>
  </si>
  <si>
    <r>
      <t xml:space="preserve">                   </t>
    </r>
    <r>
      <rPr>
        <b/>
        <sz val="10"/>
        <rFont val="Arial"/>
        <family val="2"/>
      </rPr>
      <t xml:space="preserve">   week 2</t>
    </r>
  </si>
  <si>
    <r>
      <t xml:space="preserve">                   </t>
    </r>
    <r>
      <rPr>
        <b/>
        <sz val="10"/>
        <rFont val="Arial"/>
        <family val="2"/>
      </rPr>
      <t xml:space="preserve">     week 3</t>
    </r>
  </si>
  <si>
    <r>
      <t xml:space="preserve">               </t>
    </r>
    <r>
      <rPr>
        <b/>
        <sz val="10"/>
        <color indexed="8"/>
        <rFont val="Arial"/>
        <family val="2"/>
      </rPr>
      <t xml:space="preserve">      Year 7</t>
    </r>
  </si>
  <si>
    <t xml:space="preserve">    Total of Marks</t>
  </si>
  <si>
    <t>Average</t>
  </si>
  <si>
    <t>Maximum</t>
  </si>
  <si>
    <t>Minimum</t>
  </si>
  <si>
    <t>Range</t>
  </si>
  <si>
    <t>Below Pass</t>
  </si>
  <si>
    <t>Pass</t>
  </si>
  <si>
    <t>Merit</t>
  </si>
  <si>
    <t>Distinction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</si>
</sst>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165" fontId="0" fillId="2" borderId="1" xfId="0" applyNumberFormat="1" applyFill="1" applyBorder="1" applyAlignment="1">
      <alignment horizontal="center" vertical="center" readingOrder="1"/>
    </xf>
    <xf numFmtId="165" fontId="0" fillId="3" borderId="1" xfId="0" applyNumberFormat="1" applyFill="1" applyBorder="1" applyAlignment="1">
      <alignment horizontal="center" vertical="center" readingOrder="1"/>
    </xf>
    <xf numFmtId="165" fontId="0" fillId="4" borderId="1" xfId="0" applyNumberFormat="1" applyFill="1" applyBorder="1" applyAlignment="1">
      <alignment horizontal="center" vertical="center" readingOrder="1"/>
    </xf>
    <xf numFmtId="0" fontId="0" fillId="0" borderId="1" xfId="0" applyBorder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1" fillId="5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1" fillId="5" borderId="1" xfId="0" applyFont="1" applyFill="1" applyBorder="1" applyAlignment="1">
      <alignment horizontal="center" vertical="center"/>
    </xf>
    <xf numFmtId="10" fontId="0" fillId="5" borderId="1" xfId="0" applyNumberForma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6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1" fillId="7" borderId="1" xfId="0" applyFont="1" applyFill="1" applyBorder="1" applyAlignment="1">
      <alignment/>
    </xf>
    <xf numFmtId="0" fontId="0" fillId="7" borderId="1" xfId="0" applyFill="1" applyBorder="1" applyAlignment="1">
      <alignment/>
    </xf>
    <xf numFmtId="0" fontId="1" fillId="8" borderId="1" xfId="0" applyFont="1" applyFill="1" applyBorder="1" applyAlignment="1">
      <alignment/>
    </xf>
    <xf numFmtId="0" fontId="0" fillId="8" borderId="1" xfId="0" applyFill="1" applyBorder="1" applyAlignment="1">
      <alignment/>
    </xf>
    <xf numFmtId="0" fontId="1" fillId="5" borderId="1" xfId="0" applyFont="1" applyFill="1" applyBorder="1" applyAlignment="1">
      <alignment/>
    </xf>
    <xf numFmtId="0" fontId="11" fillId="9" borderId="1" xfId="0" applyFont="1" applyFill="1" applyBorder="1" applyAlignment="1">
      <alignment textRotation="90"/>
    </xf>
    <xf numFmtId="0" fontId="10" fillId="9" borderId="1" xfId="0" applyFont="1" applyFill="1" applyBorder="1" applyAlignment="1">
      <alignment/>
    </xf>
    <xf numFmtId="0" fontId="1" fillId="10" borderId="1" xfId="0" applyFont="1" applyFill="1" applyBorder="1" applyAlignment="1">
      <alignment textRotation="90"/>
    </xf>
    <xf numFmtId="0" fontId="0" fillId="10" borderId="1" xfId="0" applyFill="1" applyBorder="1" applyAlignment="1">
      <alignment/>
    </xf>
    <xf numFmtId="0" fontId="1" fillId="11" borderId="1" xfId="0" applyFont="1" applyFill="1" applyBorder="1" applyAlignment="1">
      <alignment textRotation="90"/>
    </xf>
    <xf numFmtId="0" fontId="0" fillId="11" borderId="1" xfId="0" applyFill="1" applyBorder="1" applyAlignment="1">
      <alignment/>
    </xf>
    <xf numFmtId="0" fontId="1" fillId="12" borderId="1" xfId="0" applyFont="1" applyFill="1" applyBorder="1" applyAlignment="1">
      <alignment textRotation="90"/>
    </xf>
    <xf numFmtId="0" fontId="0" fillId="12" borderId="1" xfId="0" applyFill="1" applyBorder="1" applyAlignment="1">
      <alignment/>
    </xf>
    <xf numFmtId="0" fontId="11" fillId="13" borderId="1" xfId="0" applyFont="1" applyFill="1" applyBorder="1" applyAlignment="1">
      <alignment textRotation="90"/>
    </xf>
    <xf numFmtId="0" fontId="10" fillId="13" borderId="1" xfId="0" applyFont="1" applyFill="1" applyBorder="1" applyAlignment="1">
      <alignment/>
    </xf>
    <xf numFmtId="0" fontId="1" fillId="14" borderId="1" xfId="0" applyFont="1" applyFill="1" applyBorder="1" applyAlignment="1">
      <alignment textRotation="90"/>
    </xf>
    <xf numFmtId="0" fontId="0" fillId="14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L14" sqref="L14"/>
    </sheetView>
  </sheetViews>
  <sheetFormatPr defaultColWidth="9.140625" defaultRowHeight="12.75"/>
  <cols>
    <col min="2" max="2" width="11.421875" style="0" customWidth="1"/>
    <col min="10" max="10" width="16.140625" style="0" customWidth="1"/>
    <col min="11" max="11" width="15.421875" style="0" customWidth="1"/>
    <col min="14" max="14" width="13.57421875" style="0" customWidth="1"/>
  </cols>
  <sheetData>
    <row r="1" ht="18">
      <c r="A1" s="1" t="s">
        <v>26</v>
      </c>
    </row>
    <row r="4" ht="12.75">
      <c r="A4" t="s">
        <v>40</v>
      </c>
    </row>
    <row r="5" spans="1:14" ht="32.25">
      <c r="A5" s="15" t="s">
        <v>0</v>
      </c>
      <c r="B5" s="15" t="s">
        <v>1</v>
      </c>
      <c r="C5" s="15" t="s">
        <v>2</v>
      </c>
      <c r="D5" s="29" t="s">
        <v>28</v>
      </c>
      <c r="E5" s="31" t="s">
        <v>27</v>
      </c>
      <c r="F5" s="33" t="s">
        <v>29</v>
      </c>
      <c r="G5" s="35" t="s">
        <v>30</v>
      </c>
      <c r="H5" s="37" t="s">
        <v>31</v>
      </c>
      <c r="I5" s="39" t="s">
        <v>32</v>
      </c>
      <c r="J5" s="28" t="s">
        <v>41</v>
      </c>
      <c r="K5" t="s">
        <v>46</v>
      </c>
      <c r="L5" t="s">
        <v>47</v>
      </c>
      <c r="M5" t="s">
        <v>48</v>
      </c>
      <c r="N5" t="s">
        <v>49</v>
      </c>
    </row>
    <row r="6" spans="1:14" ht="12.75">
      <c r="A6" s="16" t="s">
        <v>3</v>
      </c>
      <c r="B6" s="16" t="s">
        <v>14</v>
      </c>
      <c r="C6" s="16" t="s">
        <v>24</v>
      </c>
      <c r="D6" s="30">
        <v>10</v>
      </c>
      <c r="E6" s="32">
        <v>14</v>
      </c>
      <c r="F6" s="34">
        <v>12</v>
      </c>
      <c r="G6" s="36">
        <v>9</v>
      </c>
      <c r="H6" s="38">
        <v>11</v>
      </c>
      <c r="I6" s="40">
        <v>15</v>
      </c>
      <c r="J6" s="16">
        <f>SUM(D6:I6)</f>
        <v>71</v>
      </c>
      <c r="K6" t="str">
        <f>IF(J5&lt;42,"Below Pass","-")</f>
        <v>-</v>
      </c>
      <c r="L6" t="str">
        <f>IF(J6&lt;60,"-",IF(J6&lt;60,"Pass","-"))</f>
        <v>-</v>
      </c>
      <c r="M6" t="str">
        <f>IF(J6&lt;60,"-",IF(J6&lt;78,"Merit","-"))</f>
        <v>Merit</v>
      </c>
      <c r="N6" t="str">
        <f>IF(J6&gt;77,"Distinction","-")</f>
        <v>-</v>
      </c>
    </row>
    <row r="7" spans="1:10" ht="12.75">
      <c r="A7" s="16" t="s">
        <v>4</v>
      </c>
      <c r="B7" s="16" t="s">
        <v>15</v>
      </c>
      <c r="C7" s="16" t="s">
        <v>25</v>
      </c>
      <c r="D7" s="30">
        <v>21</v>
      </c>
      <c r="E7" s="32">
        <v>15</v>
      </c>
      <c r="F7" s="34">
        <v>14</v>
      </c>
      <c r="G7" s="36">
        <v>10</v>
      </c>
      <c r="H7" s="38">
        <v>21</v>
      </c>
      <c r="I7" s="40">
        <v>13</v>
      </c>
      <c r="J7" s="16">
        <f aca="true" t="shared" si="0" ref="J7:J16">SUM(D7:I7)</f>
        <v>94</v>
      </c>
    </row>
    <row r="8" spans="1:10" ht="12.75">
      <c r="A8" s="16" t="s">
        <v>5</v>
      </c>
      <c r="B8" s="16" t="s">
        <v>16</v>
      </c>
      <c r="C8" s="16" t="s">
        <v>24</v>
      </c>
      <c r="D8" s="30">
        <v>22</v>
      </c>
      <c r="E8" s="32">
        <v>21</v>
      </c>
      <c r="F8" s="34">
        <v>17</v>
      </c>
      <c r="G8" s="36">
        <v>11</v>
      </c>
      <c r="H8" s="38">
        <v>15</v>
      </c>
      <c r="I8" s="40">
        <v>24</v>
      </c>
      <c r="J8" s="16">
        <f t="shared" si="0"/>
        <v>110</v>
      </c>
    </row>
    <row r="9" spans="1:10" ht="12.75">
      <c r="A9" s="16" t="s">
        <v>6</v>
      </c>
      <c r="B9" s="16" t="s">
        <v>17</v>
      </c>
      <c r="C9" s="16" t="s">
        <v>24</v>
      </c>
      <c r="D9" s="30">
        <v>15</v>
      </c>
      <c r="E9" s="32">
        <v>21</v>
      </c>
      <c r="F9" s="34">
        <v>31</v>
      </c>
      <c r="G9" s="36">
        <v>18</v>
      </c>
      <c r="H9" s="38">
        <v>18</v>
      </c>
      <c r="I9" s="40">
        <v>21</v>
      </c>
      <c r="J9" s="16">
        <f t="shared" si="0"/>
        <v>124</v>
      </c>
    </row>
    <row r="10" spans="1:10" ht="12.75">
      <c r="A10" s="16" t="s">
        <v>7</v>
      </c>
      <c r="B10" s="16" t="s">
        <v>18</v>
      </c>
      <c r="C10" s="16" t="s">
        <v>25</v>
      </c>
      <c r="D10" s="30">
        <v>10</v>
      </c>
      <c r="E10" s="32">
        <v>23</v>
      </c>
      <c r="F10" s="34">
        <v>27</v>
      </c>
      <c r="G10" s="36">
        <v>10</v>
      </c>
      <c r="H10" s="38">
        <v>22</v>
      </c>
      <c r="I10" s="40">
        <v>10</v>
      </c>
      <c r="J10" s="16">
        <f t="shared" si="0"/>
        <v>102</v>
      </c>
    </row>
    <row r="11" spans="1:10" ht="12.75">
      <c r="A11" s="16" t="s">
        <v>8</v>
      </c>
      <c r="B11" s="16" t="s">
        <v>19</v>
      </c>
      <c r="C11" s="16" t="s">
        <v>25</v>
      </c>
      <c r="D11" s="30">
        <v>12</v>
      </c>
      <c r="E11" s="32">
        <v>20</v>
      </c>
      <c r="F11" s="34">
        <v>20</v>
      </c>
      <c r="G11" s="36">
        <v>11</v>
      </c>
      <c r="H11" s="38">
        <v>21</v>
      </c>
      <c r="I11" s="40">
        <v>10</v>
      </c>
      <c r="J11" s="16">
        <f t="shared" si="0"/>
        <v>94</v>
      </c>
    </row>
    <row r="12" spans="1:10" ht="12.75">
      <c r="A12" s="16" t="s">
        <v>9</v>
      </c>
      <c r="B12" s="16" t="s">
        <v>20</v>
      </c>
      <c r="C12" s="16" t="s">
        <v>25</v>
      </c>
      <c r="D12" s="30">
        <v>18</v>
      </c>
      <c r="E12" s="32">
        <v>14</v>
      </c>
      <c r="F12" s="34">
        <v>11</v>
      </c>
      <c r="G12" s="36">
        <v>11</v>
      </c>
      <c r="H12" s="38">
        <v>18</v>
      </c>
      <c r="I12" s="40">
        <v>13</v>
      </c>
      <c r="J12" s="16">
        <f t="shared" si="0"/>
        <v>85</v>
      </c>
    </row>
    <row r="13" spans="1:10" ht="12.75">
      <c r="A13" s="16" t="s">
        <v>10</v>
      </c>
      <c r="B13" s="16" t="s">
        <v>21</v>
      </c>
      <c r="C13" s="16" t="s">
        <v>24</v>
      </c>
      <c r="D13" s="30">
        <v>21</v>
      </c>
      <c r="E13" s="32">
        <v>10</v>
      </c>
      <c r="F13" s="34">
        <v>11</v>
      </c>
      <c r="G13" s="36">
        <v>14</v>
      </c>
      <c r="H13" s="38">
        <v>17</v>
      </c>
      <c r="I13" s="40">
        <v>27</v>
      </c>
      <c r="J13" s="16">
        <f t="shared" si="0"/>
        <v>100</v>
      </c>
    </row>
    <row r="14" spans="1:10" ht="12.75">
      <c r="A14" s="16" t="s">
        <v>11</v>
      </c>
      <c r="B14" s="16" t="s">
        <v>15</v>
      </c>
      <c r="C14" s="16" t="s">
        <v>25</v>
      </c>
      <c r="D14" s="30">
        <v>21</v>
      </c>
      <c r="E14" s="32">
        <v>10</v>
      </c>
      <c r="F14" s="34">
        <v>10</v>
      </c>
      <c r="G14" s="36">
        <v>9</v>
      </c>
      <c r="H14" s="38">
        <v>12</v>
      </c>
      <c r="I14" s="40">
        <v>21</v>
      </c>
      <c r="J14" s="16">
        <f t="shared" si="0"/>
        <v>83</v>
      </c>
    </row>
    <row r="15" spans="1:10" ht="12.75">
      <c r="A15" s="16" t="s">
        <v>12</v>
      </c>
      <c r="B15" s="16" t="s">
        <v>22</v>
      </c>
      <c r="C15" s="16" t="s">
        <v>25</v>
      </c>
      <c r="D15" s="30">
        <v>18</v>
      </c>
      <c r="E15" s="32">
        <v>10</v>
      </c>
      <c r="F15" s="34">
        <v>12</v>
      </c>
      <c r="G15" s="36">
        <v>9</v>
      </c>
      <c r="H15" s="38">
        <v>10</v>
      </c>
      <c r="I15" s="40">
        <v>25</v>
      </c>
      <c r="J15" s="16">
        <f t="shared" si="0"/>
        <v>84</v>
      </c>
    </row>
    <row r="16" spans="1:10" ht="12.75">
      <c r="A16" s="16" t="s">
        <v>13</v>
      </c>
      <c r="B16" s="16" t="s">
        <v>23</v>
      </c>
      <c r="C16" s="16" t="s">
        <v>24</v>
      </c>
      <c r="D16" s="30">
        <v>11</v>
      </c>
      <c r="E16" s="32">
        <v>12</v>
      </c>
      <c r="F16" s="34">
        <v>15</v>
      </c>
      <c r="G16" s="36">
        <v>9</v>
      </c>
      <c r="H16" s="38">
        <v>9</v>
      </c>
      <c r="I16" s="40">
        <v>20</v>
      </c>
      <c r="J16" s="16">
        <f t="shared" si="0"/>
        <v>76</v>
      </c>
    </row>
    <row r="19" spans="3:9" ht="12.75">
      <c r="C19" s="22" t="s">
        <v>42</v>
      </c>
      <c r="D19" s="23">
        <f>AVERAGE(D6:D16)</f>
        <v>16.272727272727273</v>
      </c>
      <c r="E19" s="23">
        <f>AVERAGE(E6:E16)</f>
        <v>15.454545454545455</v>
      </c>
      <c r="F19" s="23">
        <f>AVERAGE(F6:F16)</f>
        <v>16.363636363636363</v>
      </c>
      <c r="G19" s="23">
        <f>AVERAGE(G6:G16)</f>
        <v>11</v>
      </c>
      <c r="H19" s="23">
        <f>AVERAGE(H6:H16)</f>
        <v>15.818181818181818</v>
      </c>
      <c r="I19" s="23">
        <f>AVERAGE(I6:I16)</f>
        <v>18.09090909090909</v>
      </c>
    </row>
    <row r="20" spans="3:9" ht="12.75">
      <c r="C20" s="24" t="s">
        <v>43</v>
      </c>
      <c r="D20" s="25">
        <f>MAX(D6:D16)</f>
        <v>22</v>
      </c>
      <c r="E20" s="25">
        <f>MAX(E6:E16)</f>
        <v>23</v>
      </c>
      <c r="F20" s="25">
        <f>MAX(F6:F16)</f>
        <v>31</v>
      </c>
      <c r="G20" s="25">
        <f>MAX(G6:G16)</f>
        <v>18</v>
      </c>
      <c r="H20" s="25">
        <f>MAX(H6:H16)</f>
        <v>22</v>
      </c>
      <c r="I20" s="25">
        <f>MAX(I6:I16)</f>
        <v>27</v>
      </c>
    </row>
    <row r="21" spans="3:9" ht="12.75">
      <c r="C21" s="26" t="s">
        <v>44</v>
      </c>
      <c r="D21" s="27">
        <f>MIN(D6:D16)</f>
        <v>10</v>
      </c>
      <c r="E21" s="27">
        <f>MIN(E6:E16)</f>
        <v>10</v>
      </c>
      <c r="F21" s="27">
        <f>MIN(F6:F16)</f>
        <v>10</v>
      </c>
      <c r="G21" s="27">
        <f>MIN(G6:G16)</f>
        <v>9</v>
      </c>
      <c r="H21" s="27">
        <f>MIN(H6:H16)</f>
        <v>9</v>
      </c>
      <c r="I21" s="27">
        <f>MIN(I6:I16)</f>
        <v>10</v>
      </c>
    </row>
    <row r="22" spans="3:9" ht="12.75">
      <c r="C22" s="12" t="s">
        <v>45</v>
      </c>
      <c r="D22" s="12">
        <f>(D20-D21)</f>
        <v>12</v>
      </c>
      <c r="E22" s="12">
        <f>(E20-E21)</f>
        <v>13</v>
      </c>
      <c r="F22" s="12">
        <f>(F20-F21)</f>
        <v>21</v>
      </c>
      <c r="G22" s="12">
        <f>(G20-G21)</f>
        <v>9</v>
      </c>
      <c r="H22" s="12">
        <f>(H20-H21)</f>
        <v>13</v>
      </c>
      <c r="I22" s="12">
        <f>(I20-I21)</f>
        <v>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J26" sqref="J26"/>
    </sheetView>
  </sheetViews>
  <sheetFormatPr defaultColWidth="9.140625" defaultRowHeight="12.75"/>
  <cols>
    <col min="2" max="2" width="10.28125" style="0" customWidth="1"/>
    <col min="4" max="4" width="17.421875" style="0" bestFit="1" customWidth="1"/>
    <col min="5" max="8" width="14.7109375" style="0" bestFit="1" customWidth="1"/>
    <col min="9" max="9" width="19.00390625" style="0" customWidth="1"/>
    <col min="10" max="10" width="17.8515625" style="0" customWidth="1"/>
    <col min="11" max="11" width="15.28125" style="0" customWidth="1"/>
  </cols>
  <sheetData>
    <row r="1" spans="1:8" ht="18">
      <c r="A1" s="19" t="s">
        <v>35</v>
      </c>
      <c r="B1" s="20"/>
      <c r="C1" s="20"/>
      <c r="D1" s="20"/>
      <c r="E1" s="20"/>
      <c r="F1" s="20"/>
      <c r="G1" s="20"/>
      <c r="H1" s="21"/>
    </row>
    <row r="3" spans="1:9" ht="12.75">
      <c r="A3" s="13" t="s">
        <v>36</v>
      </c>
      <c r="B3" s="13"/>
      <c r="C3" s="14"/>
      <c r="D3" s="3" t="s">
        <v>37</v>
      </c>
      <c r="E3" s="3"/>
      <c r="F3" s="4" t="s">
        <v>38</v>
      </c>
      <c r="G3" s="4"/>
      <c r="H3" s="5" t="s">
        <v>39</v>
      </c>
      <c r="I3" s="5"/>
    </row>
    <row r="4" spans="1:12" ht="12.75">
      <c r="A4" s="15" t="s">
        <v>0</v>
      </c>
      <c r="B4" s="15" t="s">
        <v>1</v>
      </c>
      <c r="C4" s="15" t="s">
        <v>2</v>
      </c>
      <c r="D4" s="9">
        <v>37263</v>
      </c>
      <c r="E4" s="9">
        <v>37265</v>
      </c>
      <c r="F4" s="10">
        <v>37270</v>
      </c>
      <c r="G4" s="10">
        <v>37272</v>
      </c>
      <c r="H4" s="11">
        <v>37277</v>
      </c>
      <c r="I4" s="11">
        <v>37279</v>
      </c>
      <c r="J4" s="17" t="s">
        <v>33</v>
      </c>
      <c r="K4" s="17" t="s">
        <v>34</v>
      </c>
      <c r="L4" s="2"/>
    </row>
    <row r="5" spans="1:11" ht="12.75">
      <c r="A5" s="16" t="s">
        <v>3</v>
      </c>
      <c r="B5" s="16" t="s">
        <v>14</v>
      </c>
      <c r="C5" s="16" t="s">
        <v>24</v>
      </c>
      <c r="D5" s="6">
        <v>1</v>
      </c>
      <c r="E5" s="6">
        <v>1</v>
      </c>
      <c r="F5" s="7">
        <v>1</v>
      </c>
      <c r="G5" s="7">
        <v>0</v>
      </c>
      <c r="H5" s="8">
        <v>1</v>
      </c>
      <c r="I5" s="8">
        <v>1</v>
      </c>
      <c r="J5" s="16">
        <f>SUM(D5:D15)</f>
        <v>8</v>
      </c>
      <c r="K5" s="18">
        <f>J5/6</f>
        <v>1.3333333333333333</v>
      </c>
    </row>
    <row r="6" spans="1:11" ht="12.75">
      <c r="A6" s="16" t="s">
        <v>4</v>
      </c>
      <c r="B6" s="16" t="s">
        <v>15</v>
      </c>
      <c r="C6" s="16" t="s">
        <v>25</v>
      </c>
      <c r="D6" s="6">
        <v>0</v>
      </c>
      <c r="E6" s="6">
        <v>1</v>
      </c>
      <c r="F6" s="7">
        <v>0</v>
      </c>
      <c r="G6" s="7">
        <v>1</v>
      </c>
      <c r="H6" s="8">
        <v>1</v>
      </c>
      <c r="I6" s="8">
        <v>1</v>
      </c>
      <c r="J6" s="16">
        <f aca="true" t="shared" si="0" ref="J6:J15">SUM(D6:D16)</f>
        <v>7</v>
      </c>
      <c r="K6" s="18">
        <f aca="true" t="shared" si="1" ref="K6:K15">J6/6</f>
        <v>1.1666666666666667</v>
      </c>
    </row>
    <row r="7" spans="1:11" ht="12.75">
      <c r="A7" s="16" t="s">
        <v>5</v>
      </c>
      <c r="B7" s="16" t="s">
        <v>16</v>
      </c>
      <c r="C7" s="16" t="s">
        <v>24</v>
      </c>
      <c r="D7" s="6">
        <v>1</v>
      </c>
      <c r="E7" s="6">
        <v>1</v>
      </c>
      <c r="F7" s="7">
        <v>1</v>
      </c>
      <c r="G7" s="7">
        <v>1</v>
      </c>
      <c r="H7" s="8">
        <v>1</v>
      </c>
      <c r="I7" s="8">
        <v>1</v>
      </c>
      <c r="J7" s="16">
        <f t="shared" si="0"/>
        <v>7</v>
      </c>
      <c r="K7" s="18">
        <f t="shared" si="1"/>
        <v>1.1666666666666667</v>
      </c>
    </row>
    <row r="8" spans="1:11" ht="12.75">
      <c r="A8" s="16" t="s">
        <v>6</v>
      </c>
      <c r="B8" s="16" t="s">
        <v>17</v>
      </c>
      <c r="C8" s="16" t="s">
        <v>24</v>
      </c>
      <c r="D8" s="6">
        <v>1</v>
      </c>
      <c r="E8" s="6">
        <v>1</v>
      </c>
      <c r="F8" s="7">
        <v>1</v>
      </c>
      <c r="G8" s="7">
        <v>1</v>
      </c>
      <c r="H8" s="8">
        <v>1</v>
      </c>
      <c r="I8" s="8">
        <v>0</v>
      </c>
      <c r="J8" s="16">
        <f t="shared" si="0"/>
        <v>6</v>
      </c>
      <c r="K8" s="18">
        <f t="shared" si="1"/>
        <v>1</v>
      </c>
    </row>
    <row r="9" spans="1:11" ht="12.75">
      <c r="A9" s="16" t="s">
        <v>7</v>
      </c>
      <c r="B9" s="16" t="s">
        <v>18</v>
      </c>
      <c r="C9" s="16" t="s">
        <v>25</v>
      </c>
      <c r="D9" s="6">
        <v>0</v>
      </c>
      <c r="E9" s="6">
        <v>1</v>
      </c>
      <c r="F9" s="7">
        <v>1</v>
      </c>
      <c r="G9" s="7">
        <v>1</v>
      </c>
      <c r="H9" s="8">
        <v>0</v>
      </c>
      <c r="I9" s="8">
        <v>0</v>
      </c>
      <c r="J9" s="16">
        <f t="shared" si="0"/>
        <v>5</v>
      </c>
      <c r="K9" s="18">
        <f t="shared" si="1"/>
        <v>0.8333333333333334</v>
      </c>
    </row>
    <row r="10" spans="1:11" ht="12.75">
      <c r="A10" s="16" t="s">
        <v>8</v>
      </c>
      <c r="B10" s="16" t="s">
        <v>19</v>
      </c>
      <c r="C10" s="16" t="s">
        <v>25</v>
      </c>
      <c r="D10" s="6">
        <v>1</v>
      </c>
      <c r="E10" s="6">
        <v>1</v>
      </c>
      <c r="F10" s="7">
        <v>1</v>
      </c>
      <c r="G10" s="7">
        <v>1</v>
      </c>
      <c r="H10" s="8">
        <v>1</v>
      </c>
      <c r="I10" s="8">
        <v>1</v>
      </c>
      <c r="J10" s="16">
        <f t="shared" si="0"/>
        <v>5</v>
      </c>
      <c r="K10" s="18">
        <f t="shared" si="1"/>
        <v>0.8333333333333334</v>
      </c>
    </row>
    <row r="11" spans="1:11" ht="12.75">
      <c r="A11" s="16" t="s">
        <v>9</v>
      </c>
      <c r="B11" s="16" t="s">
        <v>20</v>
      </c>
      <c r="C11" s="16" t="s">
        <v>25</v>
      </c>
      <c r="D11" s="6">
        <v>1</v>
      </c>
      <c r="E11" s="6">
        <v>1</v>
      </c>
      <c r="F11" s="7">
        <v>1</v>
      </c>
      <c r="G11" s="7">
        <v>0</v>
      </c>
      <c r="H11" s="8">
        <v>1</v>
      </c>
      <c r="I11" s="8">
        <v>0</v>
      </c>
      <c r="J11" s="16">
        <f t="shared" si="0"/>
        <v>4</v>
      </c>
      <c r="K11" s="18">
        <f t="shared" si="1"/>
        <v>0.6666666666666666</v>
      </c>
    </row>
    <row r="12" spans="1:11" ht="12.75">
      <c r="A12" s="16" t="s">
        <v>10</v>
      </c>
      <c r="B12" s="16" t="s">
        <v>21</v>
      </c>
      <c r="C12" s="16" t="s">
        <v>24</v>
      </c>
      <c r="D12" s="6">
        <v>0</v>
      </c>
      <c r="E12" s="6">
        <v>0</v>
      </c>
      <c r="F12" s="7">
        <v>1</v>
      </c>
      <c r="G12" s="7">
        <v>1</v>
      </c>
      <c r="H12" s="8">
        <v>1</v>
      </c>
      <c r="I12" s="8">
        <v>1</v>
      </c>
      <c r="J12" s="16">
        <f t="shared" si="0"/>
        <v>3</v>
      </c>
      <c r="K12" s="18">
        <f t="shared" si="1"/>
        <v>0.5</v>
      </c>
    </row>
    <row r="13" spans="1:11" ht="12.75">
      <c r="A13" s="16" t="s">
        <v>11</v>
      </c>
      <c r="B13" s="16" t="s">
        <v>15</v>
      </c>
      <c r="C13" s="16" t="s">
        <v>25</v>
      </c>
      <c r="D13" s="6">
        <v>1</v>
      </c>
      <c r="E13" s="6">
        <v>1</v>
      </c>
      <c r="F13" s="7">
        <v>1</v>
      </c>
      <c r="G13" s="7">
        <v>1</v>
      </c>
      <c r="H13" s="8">
        <v>1</v>
      </c>
      <c r="I13" s="8">
        <v>1</v>
      </c>
      <c r="J13" s="16">
        <f t="shared" si="0"/>
        <v>3</v>
      </c>
      <c r="K13" s="18">
        <f t="shared" si="1"/>
        <v>0.5</v>
      </c>
    </row>
    <row r="14" spans="1:11" ht="12.75">
      <c r="A14" s="16" t="s">
        <v>12</v>
      </c>
      <c r="B14" s="16" t="s">
        <v>22</v>
      </c>
      <c r="C14" s="16" t="s">
        <v>25</v>
      </c>
      <c r="D14" s="6">
        <v>1</v>
      </c>
      <c r="E14" s="6">
        <v>1</v>
      </c>
      <c r="F14" s="7">
        <v>1</v>
      </c>
      <c r="G14" s="7">
        <v>0</v>
      </c>
      <c r="H14" s="8">
        <v>1</v>
      </c>
      <c r="I14" s="8">
        <v>1</v>
      </c>
      <c r="J14" s="16">
        <f t="shared" si="0"/>
        <v>2</v>
      </c>
      <c r="K14" s="18">
        <f t="shared" si="1"/>
        <v>0.3333333333333333</v>
      </c>
    </row>
    <row r="15" spans="1:11" ht="12.75">
      <c r="A15" s="16" t="s">
        <v>13</v>
      </c>
      <c r="B15" s="16" t="s">
        <v>23</v>
      </c>
      <c r="C15" s="16" t="s">
        <v>24</v>
      </c>
      <c r="D15" s="6">
        <v>1</v>
      </c>
      <c r="E15" s="6">
        <v>1</v>
      </c>
      <c r="F15" s="7">
        <v>1</v>
      </c>
      <c r="G15" s="7">
        <v>1</v>
      </c>
      <c r="H15" s="8">
        <v>1</v>
      </c>
      <c r="I15" s="8">
        <v>1</v>
      </c>
      <c r="J15" s="16">
        <f t="shared" si="0"/>
        <v>1</v>
      </c>
      <c r="K15" s="18">
        <f t="shared" si="1"/>
        <v>0.16666666666666666</v>
      </c>
    </row>
  </sheetData>
  <printOptions/>
  <pageMargins left="0.75" right="0.75" top="1" bottom="1" header="0.5" footer="0.5"/>
  <pageSetup horizontalDpi="600" verticalDpi="600" orientation="portrait" paperSize="9" r:id="rId3"/>
  <ignoredErrors>
    <ignoredError sqref="J5:J15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EdgeHill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20185855</dc:creator>
  <cp:keywords/>
  <dc:description/>
  <cp:lastModifiedBy>20185855</cp:lastModifiedBy>
  <dcterms:created xsi:type="dcterms:W3CDTF">2006-10-20T12:23:14Z</dcterms:created>
  <dcterms:modified xsi:type="dcterms:W3CDTF">2006-10-20T13:53:49Z</dcterms:modified>
  <cp:category/>
  <cp:version/>
  <cp:contentType/>
  <cp:contentStatus/>
</cp:coreProperties>
</file>