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50" windowHeight="4620" activeTab="3"/>
  </bookViews>
  <sheets>
    <sheet name="dados gerais" sheetId="1" r:id="rId1"/>
    <sheet name="Folha2" sheetId="2" r:id="rId2"/>
    <sheet name="turma D" sheetId="3" r:id="rId3"/>
    <sheet name="turma C" sheetId="4" r:id="rId4"/>
  </sheets>
  <definedNames/>
  <calcPr fullCalcOnLoad="1"/>
</workbook>
</file>

<file path=xl/sharedStrings.xml><?xml version="1.0" encoding="utf-8"?>
<sst xmlns="http://schemas.openxmlformats.org/spreadsheetml/2006/main" count="698" uniqueCount="199">
  <si>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</si>
  <si>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</si>
  <si>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</si>
  <si>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</si>
  <si>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</si>
  <si>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</si>
  <si>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</si>
  <si>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</si>
  <si>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</si>
  <si>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</si>
  <si>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</si>
  <si>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</si>
  <si>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</si>
  <si>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</si>
  <si>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</si>
  <si>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</si>
  <si>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</si>
  <si>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</si>
  <si>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</si>
  <si>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</si>
  <si>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</si>
  <si>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</si>
  <si>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</si>
  <si>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</si>
  <si>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</si>
  <si>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</si>
  <si>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</si>
  <si>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</si>
  <si>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</si>
  <si>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</si>
  <si>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</si>
  <si>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</si>
  <si>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</si>
  <si>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</si>
  <si>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</si>
  <si>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</si>
  <si>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</si>
  <si>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</si>
  <si>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</si>
  <si>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</si>
  <si>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</si>
  <si>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</si>
  <si>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</si>
  <si>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</si>
  <si>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</si>
  <si>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</si>
  <si>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</si>
  <si>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</si>
  <si>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</si>
  <si>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</si>
  <si>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</si>
  <si>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</si>
  <si>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</si>
  <si>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</si>
  <si>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</si>
  <si>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</si>
  <si>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</si>
  <si>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</si>
  <si>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</si>
  <si>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</si>
  <si>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</si>
  <si>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</si>
  <si>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</si>
  <si>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</si>
  <si>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</si>
  <si>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</si>
  <si>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</si>
  <si>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</si>
  <si>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</si>
  <si>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</si>
  <si>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</si>
  <si>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</si>
  <si>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</si>
  <si>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</si>
  <si>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</si>
  <si>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</si>
  <si>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</si>
  <si>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</si>
  <si>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</si>
  <si>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</si>
  <si>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</si>
  <si>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</si>
  <si>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</si>
  <si>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</si>
  <si>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</si>
  <si>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</si>
  <si>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</si>
  <si>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</si>
  <si>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</si>
  <si>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</si>
  <si>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</si>
  <si>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</si>
  <si>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</si>
  <si>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</si>
  <si>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</si>
  <si>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</si>
  <si>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</si>
  <si>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</si>
  <si>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</si>
  <si>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</si>
  <si>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</si>
  <si>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</si>
  <si>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</si>
  <si>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</si>
  <si>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</si>
  <si>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</si>
  <si>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</si>
  <si>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</si>
  <si>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</si>
  <si>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</si>
  <si>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</si>
  <si>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</si>
  <si>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</si>
  <si>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</si>
  <si>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</si>
  <si>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</si>
  <si>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</si>
  <si>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</si>
  <si>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</si>
  <si>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</si>
  <si>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</si>
  <si>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</si>
  <si>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</si>
  <si>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</si>
  <si>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</si>
  <si>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</si>
  <si>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</si>
  <si>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</si>
  <si>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</si>
  <si>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</si>
  <si>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</si>
  <si>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</si>
  <si>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</si>
  <si>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</si>
  <si>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</si>
  <si>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</si>
  <si>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</si>
  <si>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</si>
  <si>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</si>
  <si>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</si>
  <si>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</si>
  <si>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</si>
  <si>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</si>
  <si>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</si>
  <si>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</si>
  <si>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</si>
  <si>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</si>
  <si>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</si>
  <si>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</si>
  <si>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</si>
  <si>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</si>
  <si>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</si>
  <si>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</si>
  <si>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</si>
  <si>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</si>
  <si>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</si>
  <si>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</si>
  <si>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</si>
  <si>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</si>
  <si>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</si>
  <si>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</si>
  <si>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</si>
  <si>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</si>
  <si>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</si>
  <si>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</si>
  <si>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</si>
  <si>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</si>
  <si>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</si>
  <si>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</si>
  <si>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Identificação da turma</t>
  </si>
  <si>
    <t>12 alunos</t>
  </si>
  <si>
    <t>Género</t>
  </si>
  <si>
    <t>Feminino</t>
  </si>
  <si>
    <t>Masculino</t>
  </si>
  <si>
    <t>Nº alunos</t>
  </si>
  <si>
    <t>%</t>
  </si>
  <si>
    <t xml:space="preserve">Estatistica da turma D </t>
  </si>
  <si>
    <t>Soma</t>
  </si>
  <si>
    <t>Nºalunos</t>
  </si>
  <si>
    <t>Caboverdiano</t>
  </si>
  <si>
    <t>Tibalismo</t>
  </si>
  <si>
    <t>Beto/Dred</t>
  </si>
  <si>
    <t>Nenhum/outros</t>
  </si>
  <si>
    <t>Nº aluno</t>
  </si>
  <si>
    <t>estatística da turma C  12 alunos</t>
  </si>
  <si>
    <t>nº alunos</t>
  </si>
  <si>
    <t>n alunos</t>
  </si>
  <si>
    <t>outra</t>
  </si>
  <si>
    <t>ver titulo</t>
  </si>
  <si>
    <t>não</t>
  </si>
  <si>
    <t>sim-tribalismo</t>
  </si>
  <si>
    <t>sim-religião</t>
  </si>
  <si>
    <t>outros-xenofobia</t>
  </si>
  <si>
    <t>sim-raça</t>
  </si>
  <si>
    <t>nota: os discriminados são 100% no queijo</t>
  </si>
  <si>
    <t>normal</t>
  </si>
  <si>
    <t>sim religião</t>
  </si>
  <si>
    <t>sim-características fisicas</t>
  </si>
  <si>
    <t>sim-características físicas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</si>
</sst>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#,##0\ &quot;€&quot;"/>
    <numFmt numFmtId="169" formatCode="[$-816]dddd\,\ d&quot; de &quot;mmmm&quot; de &quot;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4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sz val="8.2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7" fontId="0" fillId="0" borderId="43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43" xfId="0" applyNumberFormat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167" fontId="0" fillId="0" borderId="27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0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6" borderId="39" xfId="0" applyFont="1" applyFill="1" applyBorder="1" applyAlignment="1">
      <alignment/>
    </xf>
    <xf numFmtId="0" fontId="2" fillId="7" borderId="39" xfId="0" applyFont="1" applyFill="1" applyBorder="1" applyAlignment="1">
      <alignment/>
    </xf>
    <xf numFmtId="0" fontId="2" fillId="8" borderId="39" xfId="0" applyFont="1" applyFill="1" applyBorder="1" applyAlignment="1">
      <alignment/>
    </xf>
    <xf numFmtId="0" fontId="0" fillId="9" borderId="42" xfId="0" applyFill="1" applyBorder="1" applyAlignment="1">
      <alignment/>
    </xf>
    <xf numFmtId="0" fontId="2" fillId="10" borderId="0" xfId="0" applyFont="1" applyFill="1" applyAlignment="1">
      <alignment/>
    </xf>
    <xf numFmtId="167" fontId="0" fillId="0" borderId="46" xfId="0" applyNumberFormat="1" applyBorder="1" applyAlignment="1">
      <alignment/>
    </xf>
    <xf numFmtId="0" fontId="0" fillId="11" borderId="27" xfId="0" applyFill="1" applyBorder="1" applyAlignment="1">
      <alignment/>
    </xf>
    <xf numFmtId="0" fontId="0" fillId="12" borderId="39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7" fontId="0" fillId="0" borderId="41" xfId="0" applyNumberFormat="1" applyBorder="1" applyAlignment="1">
      <alignment/>
    </xf>
    <xf numFmtId="167" fontId="0" fillId="0" borderId="27" xfId="0" applyNumberFormat="1" applyBorder="1" applyAlignment="1">
      <alignment horizontal="left"/>
    </xf>
    <xf numFmtId="0" fontId="8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'dados gerais'!$B$90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'dados gerais'!$C$90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360"/>
        <c:gapDepth val="130"/>
        <c:shape val="box"/>
        <c:axId val="61379511"/>
        <c:axId val="15544688"/>
      </c:bar3D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951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Caboverdiano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D'!$E$69</c:f>
              <c:numCache>
                <c:ptCount val="1"/>
                <c:pt idx="0">
                  <c:v>0</c:v>
                </c:pt>
              </c:numCache>
            </c:numRef>
          </c:val>
        </c:ser>
        <c:axId val="50356165"/>
        <c:axId val="50552302"/>
      </c:barChart>
      <c:catAx>
        <c:axId val="5035616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50552302"/>
        <c:crosses val="autoZero"/>
        <c:auto val="1"/>
        <c:lblOffset val="100"/>
        <c:noMultiLvlLbl val="0"/>
      </c:catAx>
      <c:valAx>
        <c:axId val="505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35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D'!$D$96</c:f>
              <c:numCache>
                <c:ptCount val="1"/>
                <c:pt idx="0">
                  <c:v>0</c:v>
                </c:pt>
              </c:numCache>
            </c:numRef>
          </c:val>
        </c:ser>
        <c:axId val="52317535"/>
        <c:axId val="1095768"/>
      </c:barChart>
      <c:catAx>
        <c:axId val="52317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 alunos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768"/>
        <c:crosses val="autoZero"/>
        <c:auto val="1"/>
        <c:lblOffset val="100"/>
        <c:noMultiLvlLbl val="0"/>
      </c:catAx>
      <c:valAx>
        <c:axId val="1095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17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D'!$D$122</c:f>
              <c:numCache>
                <c:ptCount val="1"/>
                <c:pt idx="0">
                  <c:v>0</c:v>
                </c:pt>
              </c:numCache>
            </c:numRef>
          </c:val>
        </c:ser>
        <c:axId val="9861913"/>
        <c:axId val="21648354"/>
      </c:barChart>
      <c:catAx>
        <c:axId val="986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48354"/>
        <c:crosses val="autoZero"/>
        <c:auto val="1"/>
        <c:lblOffset val="100"/>
        <c:noMultiLvlLbl val="0"/>
      </c:catAx>
      <c:valAx>
        <c:axId val="216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61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Beto/Dred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Freack/Surfista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D'!$D$154</c:f>
              <c:numCache>
                <c:ptCount val="1"/>
                <c:pt idx="0">
                  <c:v>0</c:v>
                </c:pt>
              </c:numCache>
            </c:numRef>
          </c:val>
        </c:ser>
        <c:axId val="60617459"/>
        <c:axId val="8686220"/>
      </c:barChart>
      <c:catAx>
        <c:axId val="6061745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8686220"/>
        <c:crosses val="autoZero"/>
        <c:auto val="1"/>
        <c:lblOffset val="100"/>
        <c:noMultiLvlLbl val="0"/>
      </c:catAx>
      <c:valAx>
        <c:axId val="868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61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C/ 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S/características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D'!$D$179</c:f>
              <c:numCache>
                <c:ptCount val="1"/>
                <c:pt idx="0">
                  <c:v>0</c:v>
                </c:pt>
              </c:numCache>
            </c:numRef>
          </c:val>
        </c:ser>
        <c:axId val="11067117"/>
        <c:axId val="32495190"/>
      </c:barChart>
      <c:catAx>
        <c:axId val="11067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495190"/>
        <c:crosses val="autoZero"/>
        <c:auto val="1"/>
        <c:lblOffset val="100"/>
        <c:noMultiLvlLbl val="0"/>
      </c:catAx>
      <c:valAx>
        <c:axId val="3249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067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 (11 alunas)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C'!$G$9</c:f>
              <c:numCache/>
            </c:numRef>
          </c:val>
        </c:ser>
        <c:ser>
          <c:idx val="1"/>
          <c:order val="1"/>
          <c:tx>
            <c:v>Género maculino (1 aluno)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C'!$G$10</c:f>
              <c:numCache/>
            </c:numRef>
          </c:val>
        </c:ser>
        <c:axId val="24021255"/>
        <c:axId val="14864704"/>
      </c:barChart>
      <c:catAx>
        <c:axId val="2402125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14864704"/>
        <c:crosses val="autoZero"/>
        <c:auto val="1"/>
        <c:lblOffset val="100"/>
        <c:noMultiLvlLbl val="0"/>
      </c:catAx>
      <c:valAx>
        <c:axId val="14864704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2402125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C'!$H$26</c:f>
              <c:numCache/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C'!$H$27</c:f>
              <c:numCache/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C'!$H$28</c:f>
              <c:numCache/>
            </c:numRef>
          </c:val>
        </c:ser>
        <c:axId val="66673473"/>
        <c:axId val="63190346"/>
      </c:barChart>
      <c:catAx>
        <c:axId val="666734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3190346"/>
        <c:crosses val="autoZero"/>
        <c:auto val="1"/>
        <c:lblOffset val="100"/>
        <c:noMultiLvlLbl val="0"/>
      </c:catAx>
      <c:valAx>
        <c:axId val="63190346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crossAx val="66673473"/>
        <c:crossesAt val="1"/>
        <c:crossBetween val="between"/>
        <c:dispUnits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C'!$G$47</c:f>
              <c:numCache/>
            </c:numRef>
          </c:val>
        </c:ser>
        <c:ser>
          <c:idx val="1"/>
          <c:order val="1"/>
          <c:tx>
            <c:v>Brasileira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C'!$G$48</c:f>
              <c:numCache/>
            </c:numRef>
          </c:val>
        </c:ser>
        <c:ser>
          <c:idx val="2"/>
          <c:order val="2"/>
          <c:tx>
            <c:v>Canadiana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C'!$G$49</c:f>
              <c:numCache/>
            </c:numRef>
          </c:val>
        </c:ser>
        <c:ser>
          <c:idx val="3"/>
          <c:order val="3"/>
          <c:tx>
            <c:v>Suiça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C'!$G$50</c:f>
              <c:numCache/>
            </c:numRef>
          </c:val>
        </c:ser>
        <c:axId val="31842203"/>
        <c:axId val="18144372"/>
      </c:barChart>
      <c:catAx>
        <c:axId val="3184220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18144372"/>
        <c:crosses val="autoZero"/>
        <c:auto val="1"/>
        <c:lblOffset val="100"/>
        <c:noMultiLvlLbl val="0"/>
      </c:catAx>
      <c:valAx>
        <c:axId val="181443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842203"/>
        <c:crossesAt val="1"/>
        <c:crossBetween val="between"/>
        <c:dispUnits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C'!$F$64</c:f>
              <c:numCache/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C'!$F$65</c:f>
              <c:numCache/>
            </c:numRef>
          </c:val>
        </c:ser>
        <c:ser>
          <c:idx val="2"/>
          <c:order val="2"/>
          <c:tx>
            <c:v>Outra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C'!$F$66</c:f>
              <c:numCache/>
            </c:numRef>
          </c:val>
        </c:ser>
        <c:axId val="29081621"/>
        <c:axId val="60407998"/>
      </c:barChart>
      <c:catAx>
        <c:axId val="29081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 alunos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07998"/>
        <c:crosses val="autoZero"/>
        <c:auto val="1"/>
        <c:lblOffset val="100"/>
        <c:noMultiLvlLbl val="0"/>
      </c:catAx>
      <c:valAx>
        <c:axId val="604079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08162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C'!$E$102</c:f>
              <c:numCache/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C'!$E$103</c:f>
              <c:numCache/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C'!$E$104</c:f>
              <c:numCache/>
            </c:numRef>
          </c:val>
        </c:ser>
        <c:axId val="6801071"/>
        <c:axId val="61209640"/>
      </c:barChart>
      <c:catAx>
        <c:axId val="6801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09640"/>
        <c:crosses val="autoZero"/>
        <c:auto val="1"/>
        <c:lblOffset val="100"/>
        <c:noMultiLvlLbl val="0"/>
      </c:catAx>
      <c:valAx>
        <c:axId val="6120964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80107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'dados gerais'!$D$3:$I$3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'dados gerais'!$D$90:$I$90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C'!$H$109</c:f>
              <c:numCache/>
            </c:numRef>
          </c:val>
        </c:ser>
        <c:ser>
          <c:idx val="1"/>
          <c:order val="1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C'!$H$110</c:f>
              <c:numCache/>
            </c:numRef>
          </c:val>
        </c:ser>
        <c:ser>
          <c:idx val="2"/>
          <c:order val="2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C'!$H$111</c:f>
              <c:numCache/>
            </c:numRef>
          </c:val>
        </c:ser>
        <c:ser>
          <c:idx val="5"/>
          <c:order val="3"/>
          <c:tx>
            <c:v>Outro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C'!$H$113</c:f>
              <c:numCache/>
            </c:numRef>
          </c:val>
        </c:ser>
        <c:ser>
          <c:idx val="3"/>
          <c:order val="4"/>
          <c:tx>
            <c:v>Normal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C'!$H$112</c:f>
              <c:numCache/>
            </c:numRef>
          </c:val>
        </c:ser>
        <c:axId val="14015849"/>
        <c:axId val="59033778"/>
      </c:barChart>
      <c:catAx>
        <c:axId val="1401584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9033778"/>
        <c:crosses val="autoZero"/>
        <c:auto val="1"/>
        <c:lblOffset val="100"/>
        <c:noMultiLvlLbl val="0"/>
      </c:catAx>
      <c:valAx>
        <c:axId val="5903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015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Particularidades físicas/ Doenças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C'!$E$130</c:f>
              <c:numCache/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C'!$E$131</c:f>
              <c:numCache/>
            </c:numRef>
          </c:val>
        </c:ser>
        <c:axId val="61541955"/>
        <c:axId val="17006684"/>
      </c:barChart>
      <c:catAx>
        <c:axId val="61541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06684"/>
        <c:crosses val="autoZero"/>
        <c:auto val="1"/>
        <c:lblOffset val="100"/>
        <c:noMultiLvlLbl val="0"/>
      </c:catAx>
      <c:valAx>
        <c:axId val="1700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541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C'!$D$202:$D$206</c:f>
              <c:strCache/>
            </c:strRef>
          </c:cat>
          <c:val>
            <c:numRef>
              <c:f>'turma C'!$F$202:$F$206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25275"/>
          <c:w val="0.38575"/>
          <c:h val="0.659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C'!$E$166:$E$170</c:f>
              <c:strCache/>
            </c:strRef>
          </c:cat>
          <c:val>
            <c:numRef>
              <c:f>'turma C'!$G$166:$G$170</c:f>
              <c:numCache/>
            </c:numRef>
          </c:val>
        </c:ser>
        <c:gapWidth val="100"/>
        <c:splitType val="pos"/>
        <c:splitPos val="4"/>
        <c:secondPieSize val="16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3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gerais'!$J$3:$K$3</c:f>
              <c:strCache/>
            </c:strRef>
          </c:cat>
          <c:val>
            <c:numRef>
              <c:f>'dados gerais'!$J$90:$K$90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gerais'!$L$3:$S$3</c:f>
              <c:strCache/>
            </c:strRef>
          </c:cat>
          <c:val>
            <c:numRef>
              <c:f>'dados gerais'!$L$90:$S$90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gerais'!$T$3:$X$3</c:f>
              <c:strCache/>
            </c:strRef>
          </c:cat>
          <c:val>
            <c:numRef>
              <c:f>'dados gerais'!$T$90:$X$90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gerais'!$AI$3:$AJ$3</c:f>
              <c:strCache/>
            </c:strRef>
          </c:cat>
          <c:val>
            <c:numRef>
              <c:f>'dados gerais'!$AI$90:$AJ$90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1005"/>
          <c:w val="0.611"/>
          <c:h val="0.81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val>
            <c:numRef>
              <c:f>'dados gerais'!$BD$3:$BH$3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14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2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D'!$E$9</c:f>
              <c:numCache>
                <c:ptCount val="1"/>
                <c:pt idx="0">
                  <c:v>0</c:v>
                </c:pt>
              </c:numCache>
            </c:numRef>
          </c:val>
        </c:ser>
        <c:axId val="5684465"/>
        <c:axId val="51160186"/>
      </c:barChart>
      <c:catAx>
        <c:axId val="568446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51160186"/>
        <c:crosses val="autoZero"/>
        <c:auto val="1"/>
        <c:lblOffset val="100"/>
        <c:noMultiLvlLbl val="0"/>
      </c:catAx>
      <c:valAx>
        <c:axId val="51160186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568446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D'!$D$42</c:f>
              <c:numCache>
                <c:ptCount val="1"/>
                <c:pt idx="0">
                  <c:v>0</c:v>
                </c:pt>
              </c:numCache>
            </c:numRef>
          </c:val>
        </c:ser>
        <c:axId val="57788491"/>
        <c:axId val="50334372"/>
      </c:barChart>
      <c:catAx>
        <c:axId val="5778849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0334372"/>
        <c:crosses val="autoZero"/>
        <c:auto val="1"/>
        <c:lblOffset val="100"/>
        <c:noMultiLvlLbl val="0"/>
      </c:catAx>
      <c:valAx>
        <c:axId val="503343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57788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744950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754475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202400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240500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752475</xdr:colOff>
      <xdr:row>107</xdr:row>
      <xdr:rowOff>95250</xdr:rowOff>
    </xdr:to>
    <xdr:graphicFrame>
      <xdr:nvGraphicFramePr>
        <xdr:cNvPr id="5" name="Chart 6"/>
        <xdr:cNvGraphicFramePr/>
      </xdr:nvGraphicFramePr>
      <xdr:xfrm>
        <a:off x="9858375" y="16821150"/>
        <a:ext cx="438150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371475</xdr:colOff>
      <xdr:row>108</xdr:row>
      <xdr:rowOff>0</xdr:rowOff>
    </xdr:from>
    <xdr:to>
      <xdr:col>29</xdr:col>
      <xdr:colOff>828675</xdr:colOff>
      <xdr:row>122</xdr:row>
      <xdr:rowOff>57150</xdr:rowOff>
    </xdr:to>
    <xdr:graphicFrame>
      <xdr:nvGraphicFramePr>
        <xdr:cNvPr id="6" name="Chart 7"/>
        <xdr:cNvGraphicFramePr/>
      </xdr:nvGraphicFramePr>
      <xdr:xfrm>
        <a:off x="9934575" y="19250025"/>
        <a:ext cx="43815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638175</xdr:colOff>
      <xdr:row>93</xdr:row>
      <xdr:rowOff>38100</xdr:rowOff>
    </xdr:from>
    <xdr:to>
      <xdr:col>52</xdr:col>
      <xdr:colOff>285750</xdr:colOff>
      <xdr:row>108</xdr:row>
      <xdr:rowOff>19050</xdr:rowOff>
    </xdr:to>
    <xdr:graphicFrame>
      <xdr:nvGraphicFramePr>
        <xdr:cNvPr id="7" name="Chart 10"/>
        <xdr:cNvGraphicFramePr/>
      </xdr:nvGraphicFramePr>
      <xdr:xfrm>
        <a:off x="25136475" y="16792575"/>
        <a:ext cx="43910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152400</xdr:rowOff>
    </xdr:from>
    <xdr:to>
      <xdr:col>6</xdr:col>
      <xdr:colOff>552450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19125" y="2266950"/>
        <a:ext cx="5124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104775</xdr:rowOff>
    </xdr:from>
    <xdr:to>
      <xdr:col>6</xdr:col>
      <xdr:colOff>171450</xdr:colOff>
      <xdr:row>62</xdr:row>
      <xdr:rowOff>133350</xdr:rowOff>
    </xdr:to>
    <xdr:graphicFrame>
      <xdr:nvGraphicFramePr>
        <xdr:cNvPr id="2" name="Chart 5"/>
        <xdr:cNvGraphicFramePr/>
      </xdr:nvGraphicFramePr>
      <xdr:xfrm>
        <a:off x="238125" y="7677150"/>
        <a:ext cx="51244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73</xdr:row>
      <xdr:rowOff>57150</xdr:rowOff>
    </xdr:from>
    <xdr:to>
      <xdr:col>7</xdr:col>
      <xdr:colOff>152400</xdr:colOff>
      <xdr:row>90</xdr:row>
      <xdr:rowOff>0</xdr:rowOff>
    </xdr:to>
    <xdr:graphicFrame>
      <xdr:nvGraphicFramePr>
        <xdr:cNvPr id="3" name="Chart 6"/>
        <xdr:cNvGraphicFramePr/>
      </xdr:nvGraphicFramePr>
      <xdr:xfrm>
        <a:off x="828675" y="12296775"/>
        <a:ext cx="51244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98</xdr:row>
      <xdr:rowOff>142875</xdr:rowOff>
    </xdr:from>
    <xdr:to>
      <xdr:col>6</xdr:col>
      <xdr:colOff>590550</xdr:colOff>
      <xdr:row>115</xdr:row>
      <xdr:rowOff>85725</xdr:rowOff>
    </xdr:to>
    <xdr:graphicFrame>
      <xdr:nvGraphicFramePr>
        <xdr:cNvPr id="4" name="Chart 7"/>
        <xdr:cNvGraphicFramePr/>
      </xdr:nvGraphicFramePr>
      <xdr:xfrm>
        <a:off x="657225" y="16563975"/>
        <a:ext cx="51244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124</xdr:row>
      <xdr:rowOff>152400</xdr:rowOff>
    </xdr:from>
    <xdr:to>
      <xdr:col>6</xdr:col>
      <xdr:colOff>561975</xdr:colOff>
      <xdr:row>141</xdr:row>
      <xdr:rowOff>95250</xdr:rowOff>
    </xdr:to>
    <xdr:graphicFrame>
      <xdr:nvGraphicFramePr>
        <xdr:cNvPr id="5" name="Chart 8"/>
        <xdr:cNvGraphicFramePr/>
      </xdr:nvGraphicFramePr>
      <xdr:xfrm>
        <a:off x="628650" y="20916900"/>
        <a:ext cx="51244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156</xdr:row>
      <xdr:rowOff>19050</xdr:rowOff>
    </xdr:from>
    <xdr:to>
      <xdr:col>6</xdr:col>
      <xdr:colOff>590550</xdr:colOff>
      <xdr:row>172</xdr:row>
      <xdr:rowOff>123825</xdr:rowOff>
    </xdr:to>
    <xdr:graphicFrame>
      <xdr:nvGraphicFramePr>
        <xdr:cNvPr id="6" name="Chart 9"/>
        <xdr:cNvGraphicFramePr/>
      </xdr:nvGraphicFramePr>
      <xdr:xfrm>
        <a:off x="657225" y="25965150"/>
        <a:ext cx="51244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182</xdr:row>
      <xdr:rowOff>133350</xdr:rowOff>
    </xdr:from>
    <xdr:to>
      <xdr:col>6</xdr:col>
      <xdr:colOff>142875</xdr:colOff>
      <xdr:row>199</xdr:row>
      <xdr:rowOff>76200</xdr:rowOff>
    </xdr:to>
    <xdr:graphicFrame>
      <xdr:nvGraphicFramePr>
        <xdr:cNvPr id="7" name="Chart 10"/>
        <xdr:cNvGraphicFramePr/>
      </xdr:nvGraphicFramePr>
      <xdr:xfrm>
        <a:off x="666750" y="30356175"/>
        <a:ext cx="466725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18</xdr:col>
      <xdr:colOff>590550</xdr:colOff>
      <xdr:row>20</xdr:row>
      <xdr:rowOff>9525</xdr:rowOff>
    </xdr:to>
    <xdr:graphicFrame>
      <xdr:nvGraphicFramePr>
        <xdr:cNvPr id="1" name="Chart 18"/>
        <xdr:cNvGraphicFramePr/>
      </xdr:nvGraphicFramePr>
      <xdr:xfrm>
        <a:off x="8829675" y="552450"/>
        <a:ext cx="54673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18</xdr:col>
      <xdr:colOff>257175</xdr:colOff>
      <xdr:row>40</xdr:row>
      <xdr:rowOff>142875</xdr:rowOff>
    </xdr:to>
    <xdr:graphicFrame>
      <xdr:nvGraphicFramePr>
        <xdr:cNvPr id="2" name="Chart 20"/>
        <xdr:cNvGraphicFramePr/>
      </xdr:nvGraphicFramePr>
      <xdr:xfrm>
        <a:off x="8829675" y="3952875"/>
        <a:ext cx="51339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257175</xdr:colOff>
      <xdr:row>60</xdr:row>
      <xdr:rowOff>85725</xdr:rowOff>
    </xdr:to>
    <xdr:graphicFrame>
      <xdr:nvGraphicFramePr>
        <xdr:cNvPr id="3" name="Chart 21"/>
        <xdr:cNvGraphicFramePr/>
      </xdr:nvGraphicFramePr>
      <xdr:xfrm>
        <a:off x="8829675" y="7239000"/>
        <a:ext cx="51339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257175</xdr:colOff>
      <xdr:row>79</xdr:row>
      <xdr:rowOff>104775</xdr:rowOff>
    </xdr:to>
    <xdr:graphicFrame>
      <xdr:nvGraphicFramePr>
        <xdr:cNvPr id="4" name="Chart 22"/>
        <xdr:cNvGraphicFramePr/>
      </xdr:nvGraphicFramePr>
      <xdr:xfrm>
        <a:off x="8220075" y="10363200"/>
        <a:ext cx="513397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17</xdr:col>
      <xdr:colOff>257175</xdr:colOff>
      <xdr:row>99</xdr:row>
      <xdr:rowOff>114300</xdr:rowOff>
    </xdr:to>
    <xdr:graphicFrame>
      <xdr:nvGraphicFramePr>
        <xdr:cNvPr id="5" name="Chart 23"/>
        <xdr:cNvGraphicFramePr/>
      </xdr:nvGraphicFramePr>
      <xdr:xfrm>
        <a:off x="8220075" y="13620750"/>
        <a:ext cx="51339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107</xdr:row>
      <xdr:rowOff>0</xdr:rowOff>
    </xdr:from>
    <xdr:to>
      <xdr:col>17</xdr:col>
      <xdr:colOff>257175</xdr:colOff>
      <xdr:row>122</xdr:row>
      <xdr:rowOff>114300</xdr:rowOff>
    </xdr:to>
    <xdr:graphicFrame>
      <xdr:nvGraphicFramePr>
        <xdr:cNvPr id="6" name="Chart 24"/>
        <xdr:cNvGraphicFramePr/>
      </xdr:nvGraphicFramePr>
      <xdr:xfrm>
        <a:off x="8220075" y="17526000"/>
        <a:ext cx="513397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126</xdr:row>
      <xdr:rowOff>0</xdr:rowOff>
    </xdr:from>
    <xdr:to>
      <xdr:col>16</xdr:col>
      <xdr:colOff>409575</xdr:colOff>
      <xdr:row>142</xdr:row>
      <xdr:rowOff>114300</xdr:rowOff>
    </xdr:to>
    <xdr:graphicFrame>
      <xdr:nvGraphicFramePr>
        <xdr:cNvPr id="7" name="Chart 25"/>
        <xdr:cNvGraphicFramePr/>
      </xdr:nvGraphicFramePr>
      <xdr:xfrm>
        <a:off x="8220075" y="20764500"/>
        <a:ext cx="4676775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85725</xdr:colOff>
      <xdr:row>199</xdr:row>
      <xdr:rowOff>0</xdr:rowOff>
    </xdr:from>
    <xdr:to>
      <xdr:col>16</xdr:col>
      <xdr:colOff>485775</xdr:colOff>
      <xdr:row>214</xdr:row>
      <xdr:rowOff>142875</xdr:rowOff>
    </xdr:to>
    <xdr:graphicFrame>
      <xdr:nvGraphicFramePr>
        <xdr:cNvPr id="8" name="Chart 33"/>
        <xdr:cNvGraphicFramePr/>
      </xdr:nvGraphicFramePr>
      <xdr:xfrm>
        <a:off x="7086600" y="36023550"/>
        <a:ext cx="5886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419100</xdr:colOff>
      <xdr:row>162</xdr:row>
      <xdr:rowOff>314325</xdr:rowOff>
    </xdr:from>
    <xdr:to>
      <xdr:col>18</xdr:col>
      <xdr:colOff>209550</xdr:colOff>
      <xdr:row>176</xdr:row>
      <xdr:rowOff>133350</xdr:rowOff>
    </xdr:to>
    <xdr:graphicFrame>
      <xdr:nvGraphicFramePr>
        <xdr:cNvPr id="9" name="Chart 38"/>
        <xdr:cNvGraphicFramePr/>
      </xdr:nvGraphicFramePr>
      <xdr:xfrm>
        <a:off x="8029575" y="28222575"/>
        <a:ext cx="5886450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zoomScale="75" zoomScaleNormal="75" workbookViewId="0" topLeftCell="A1">
      <pane xSplit="2" ySplit="3" topLeftCell="AQ8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H117" sqref="BH117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29" width="10.421875" style="1" bestFit="1" customWidth="1"/>
    <col min="30" max="30" width="12.57421875" style="1" bestFit="1" customWidth="1"/>
    <col min="31" max="31" width="12.57421875" style="1" customWidth="1"/>
    <col min="32" max="33" width="10.421875" style="1" customWidth="1"/>
    <col min="34" max="34" width="7.8515625" style="1" bestFit="1" customWidth="1"/>
    <col min="35" max="36" width="9.140625" style="1" customWidth="1"/>
    <col min="37" max="37" width="3.00390625" style="1" customWidth="1"/>
    <col min="38" max="38" width="3.140625" style="1" customWidth="1"/>
    <col min="39" max="39" width="3.00390625" style="1" customWidth="1"/>
    <col min="40" max="40" width="33.28125" style="2" customWidth="1"/>
    <col min="41" max="41" width="14.140625" style="1" customWidth="1"/>
    <col min="42" max="42" width="2.8515625" style="1" customWidth="1"/>
    <col min="43" max="43" width="3.00390625" style="1" bestFit="1" customWidth="1"/>
    <col min="44" max="44" width="19.421875" style="2" customWidth="1"/>
    <col min="45" max="45" width="11.140625" style="3" customWidth="1"/>
    <col min="46" max="46" width="16.28125" style="22" customWidth="1"/>
    <col min="47" max="49" width="9.140625" style="1" customWidth="1"/>
    <col min="50" max="50" width="9.140625" style="2" customWidth="1"/>
    <col min="51" max="56" width="9.140625" style="1" customWidth="1"/>
    <col min="57" max="57" width="23.28125" style="1" customWidth="1"/>
    <col min="58" max="58" width="22.421875" style="1" customWidth="1"/>
    <col min="59" max="59" width="9.140625" style="1" customWidth="1"/>
    <col min="60" max="60" width="18.28125" style="1" customWidth="1"/>
    <col min="61" max="63" width="14.28125" style="1" customWidth="1"/>
    <col min="64" max="64" width="22.00390625" style="1" customWidth="1"/>
    <col min="65" max="65" width="22.28125" style="1" customWidth="1"/>
    <col min="66" max="66" width="14.57421875" style="1" customWidth="1"/>
    <col min="67" max="67" width="21.7109375" style="1" customWidth="1"/>
    <col min="68" max="68" width="12.7109375" style="1" customWidth="1"/>
    <col min="69" max="69" width="22.28125" style="1" customWidth="1"/>
    <col min="70" max="70" width="22.57421875" style="1" customWidth="1"/>
    <col min="71" max="71" width="14.8515625" style="1" customWidth="1"/>
    <col min="72" max="16384" width="9.140625" style="1" customWidth="1"/>
  </cols>
  <sheetData>
    <row r="1" ht="13.5" thickBot="1">
      <c r="BD1" s="43"/>
    </row>
    <row r="2" spans="1:56" ht="13.5" thickBot="1">
      <c r="A2" s="4"/>
      <c r="B2" s="176" t="s">
        <v>0</v>
      </c>
      <c r="C2" s="177"/>
      <c r="D2" s="178" t="s">
        <v>3</v>
      </c>
      <c r="E2" s="176"/>
      <c r="F2" s="176"/>
      <c r="G2" s="176"/>
      <c r="H2" s="176"/>
      <c r="I2" s="177"/>
      <c r="J2" s="176" t="s">
        <v>6</v>
      </c>
      <c r="K2" s="177"/>
      <c r="L2" s="178" t="s">
        <v>44</v>
      </c>
      <c r="M2" s="176"/>
      <c r="N2" s="176"/>
      <c r="O2" s="176"/>
      <c r="P2" s="176"/>
      <c r="Q2" s="176"/>
      <c r="R2" s="176"/>
      <c r="S2" s="177"/>
      <c r="T2" s="178" t="s">
        <v>43</v>
      </c>
      <c r="U2" s="176"/>
      <c r="V2" s="176"/>
      <c r="W2" s="176"/>
      <c r="X2" s="177"/>
      <c r="Y2" s="176" t="s">
        <v>55</v>
      </c>
      <c r="Z2" s="176"/>
      <c r="AA2" s="176"/>
      <c r="AB2" s="176"/>
      <c r="AC2" s="176"/>
      <c r="AD2" s="176"/>
      <c r="AE2" s="176"/>
      <c r="AF2" s="176"/>
      <c r="AG2" s="176"/>
      <c r="AH2" s="177"/>
      <c r="AI2" s="176" t="s">
        <v>59</v>
      </c>
      <c r="AJ2" s="177"/>
      <c r="AK2" s="80"/>
      <c r="AL2" s="170" t="s">
        <v>72</v>
      </c>
      <c r="AM2" s="171"/>
      <c r="AN2" s="171"/>
      <c r="AO2" s="172"/>
      <c r="AP2" s="173" t="s">
        <v>74</v>
      </c>
      <c r="AQ2" s="174"/>
      <c r="AR2" s="174"/>
      <c r="AS2" s="174"/>
      <c r="AT2" s="174"/>
      <c r="AU2" s="175"/>
      <c r="AV2" s="5"/>
      <c r="AW2" s="6"/>
      <c r="AX2" s="60" t="s">
        <v>81</v>
      </c>
      <c r="AY2" s="7" t="s">
        <v>132</v>
      </c>
      <c r="AZ2" s="5"/>
      <c r="BA2" s="6" t="s">
        <v>80</v>
      </c>
      <c r="BB2" s="6"/>
      <c r="BC2" s="6"/>
      <c r="BD2" s="43"/>
    </row>
    <row r="3" spans="1:60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53</v>
      </c>
      <c r="AD3" s="11" t="s">
        <v>101</v>
      </c>
      <c r="AE3" s="11" t="s">
        <v>136</v>
      </c>
      <c r="AF3" s="12" t="s">
        <v>56</v>
      </c>
      <c r="AG3" s="69" t="s">
        <v>137</v>
      </c>
      <c r="AH3" s="10" t="s">
        <v>54</v>
      </c>
      <c r="AI3" s="11" t="s">
        <v>138</v>
      </c>
      <c r="AJ3" s="10" t="s">
        <v>139</v>
      </c>
      <c r="AK3" s="13" t="s">
        <v>58</v>
      </c>
      <c r="AL3" s="13" t="s">
        <v>57</v>
      </c>
      <c r="AM3" s="13" t="s">
        <v>58</v>
      </c>
      <c r="AN3" s="14" t="s">
        <v>73</v>
      </c>
      <c r="AO3" s="15" t="s">
        <v>75</v>
      </c>
      <c r="AP3" s="13" t="s">
        <v>57</v>
      </c>
      <c r="AQ3" s="13" t="s">
        <v>58</v>
      </c>
      <c r="AR3" s="2" t="s">
        <v>73</v>
      </c>
      <c r="AS3" s="16" t="s">
        <v>75</v>
      </c>
      <c r="AT3" s="54" t="s">
        <v>73</v>
      </c>
      <c r="AU3" s="15" t="s">
        <v>75</v>
      </c>
      <c r="AV3" s="13"/>
      <c r="AW3" s="13"/>
      <c r="AX3" s="14" t="s">
        <v>73</v>
      </c>
      <c r="AY3" s="13"/>
      <c r="AZ3" s="13" t="s">
        <v>73</v>
      </c>
      <c r="BD3" s="43">
        <v>60</v>
      </c>
      <c r="BE3" s="1">
        <v>5</v>
      </c>
      <c r="BF3" s="1">
        <v>4</v>
      </c>
      <c r="BG3" s="1">
        <v>8</v>
      </c>
      <c r="BH3" s="1">
        <v>4</v>
      </c>
    </row>
    <row r="4" spans="1:58" ht="12.75">
      <c r="A4" s="17" t="s">
        <v>117</v>
      </c>
      <c r="C4" s="18"/>
      <c r="I4" s="18"/>
      <c r="K4" s="18"/>
      <c r="L4" s="19"/>
      <c r="M4" s="19"/>
      <c r="N4" s="19"/>
      <c r="O4" s="19"/>
      <c r="P4" s="19"/>
      <c r="Q4" s="19"/>
      <c r="R4" s="19"/>
      <c r="S4" s="18"/>
      <c r="X4" s="18"/>
      <c r="AH4" s="18"/>
      <c r="AJ4" s="18"/>
      <c r="AO4" s="20"/>
      <c r="AS4" s="21"/>
      <c r="AU4" s="20"/>
      <c r="AV4" s="19"/>
      <c r="AW4" s="19"/>
      <c r="BB4" s="19"/>
      <c r="BC4" s="19"/>
      <c r="BD4" s="43"/>
      <c r="BE4" s="19"/>
      <c r="BF4" s="19"/>
    </row>
    <row r="5" spans="1:56" ht="12.75">
      <c r="A5" s="8" t="s">
        <v>60</v>
      </c>
      <c r="B5" s="1">
        <v>1</v>
      </c>
      <c r="C5" s="18"/>
      <c r="D5" s="1">
        <v>1</v>
      </c>
      <c r="I5" s="18"/>
      <c r="J5" s="1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">
        <v>1</v>
      </c>
      <c r="X5" s="18"/>
      <c r="AH5" s="18">
        <v>1</v>
      </c>
      <c r="AJ5" s="18">
        <v>1</v>
      </c>
      <c r="AL5" s="1">
        <v>1</v>
      </c>
      <c r="AN5" s="2" t="s">
        <v>134</v>
      </c>
      <c r="AO5" s="20" t="s">
        <v>76</v>
      </c>
      <c r="AP5" s="1">
        <v>1</v>
      </c>
      <c r="AR5" s="2" t="s">
        <v>134</v>
      </c>
      <c r="AS5" s="16" t="s">
        <v>76</v>
      </c>
      <c r="AU5" s="20"/>
      <c r="AV5" s="19"/>
      <c r="AW5" s="19"/>
      <c r="BD5" s="43"/>
    </row>
    <row r="6" spans="1:56" ht="12.75">
      <c r="A6" s="8" t="s">
        <v>61</v>
      </c>
      <c r="B6" s="1">
        <v>1</v>
      </c>
      <c r="C6" s="18"/>
      <c r="E6" s="1">
        <v>1</v>
      </c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U6" s="1">
        <v>1</v>
      </c>
      <c r="X6" s="18"/>
      <c r="AC6" s="1">
        <v>1</v>
      </c>
      <c r="AH6" s="18"/>
      <c r="AJ6" s="18">
        <v>1</v>
      </c>
      <c r="AK6" s="1">
        <v>1</v>
      </c>
      <c r="AM6" s="1">
        <v>1</v>
      </c>
      <c r="AO6" s="20"/>
      <c r="AQ6" s="1">
        <v>1</v>
      </c>
      <c r="AS6" s="21"/>
      <c r="AU6" s="20"/>
      <c r="AV6" s="19"/>
      <c r="AW6" s="19"/>
      <c r="BD6" s="43"/>
    </row>
    <row r="7" spans="1:56" ht="12.75">
      <c r="A7" s="8" t="s">
        <v>62</v>
      </c>
      <c r="B7" s="1">
        <v>1</v>
      </c>
      <c r="C7" s="18"/>
      <c r="D7" s="1">
        <v>1</v>
      </c>
      <c r="I7" s="18"/>
      <c r="K7" s="18">
        <v>1</v>
      </c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X7" s="18"/>
      <c r="AH7" s="18">
        <v>1</v>
      </c>
      <c r="AJ7" s="18">
        <v>1</v>
      </c>
      <c r="AK7" s="1">
        <v>1</v>
      </c>
      <c r="AM7" s="1">
        <v>1</v>
      </c>
      <c r="AO7" s="20"/>
      <c r="AQ7" s="1">
        <v>1</v>
      </c>
      <c r="AS7" s="21"/>
      <c r="AU7" s="20"/>
      <c r="AV7" s="19"/>
      <c r="AW7" s="19"/>
      <c r="BD7" s="43"/>
    </row>
    <row r="8" spans="1:56" ht="25.5">
      <c r="A8" s="8" t="s">
        <v>63</v>
      </c>
      <c r="B8" s="1">
        <v>1</v>
      </c>
      <c r="C8" s="18"/>
      <c r="D8" s="1">
        <v>1</v>
      </c>
      <c r="I8" s="18"/>
      <c r="J8" s="1">
        <v>1</v>
      </c>
      <c r="K8" s="18"/>
      <c r="L8" s="19"/>
      <c r="M8" s="19"/>
      <c r="N8" s="19"/>
      <c r="O8" s="19"/>
      <c r="P8" s="19"/>
      <c r="Q8" s="19"/>
      <c r="R8" s="19">
        <v>1</v>
      </c>
      <c r="S8" s="18"/>
      <c r="U8" s="1">
        <v>1</v>
      </c>
      <c r="X8" s="18"/>
      <c r="AH8" s="18">
        <v>1</v>
      </c>
      <c r="AJ8" s="18">
        <v>1</v>
      </c>
      <c r="AL8" s="1">
        <v>1</v>
      </c>
      <c r="AN8" s="2" t="s">
        <v>119</v>
      </c>
      <c r="AO8" s="20" t="s">
        <v>76</v>
      </c>
      <c r="AP8" s="1">
        <v>1</v>
      </c>
      <c r="AR8" s="38" t="s">
        <v>120</v>
      </c>
      <c r="AS8" s="21" t="s">
        <v>76</v>
      </c>
      <c r="AU8" s="20"/>
      <c r="AV8" s="19"/>
      <c r="AW8" s="19"/>
      <c r="AX8" s="2" t="s">
        <v>55</v>
      </c>
      <c r="AZ8" s="22" t="s">
        <v>121</v>
      </c>
      <c r="BD8" s="43"/>
    </row>
    <row r="9" spans="1:56" ht="38.25">
      <c r="A9" s="8" t="s">
        <v>64</v>
      </c>
      <c r="B9" s="1">
        <v>1</v>
      </c>
      <c r="C9" s="18"/>
      <c r="D9" s="1">
        <v>1</v>
      </c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X9" s="18"/>
      <c r="AB9" s="1">
        <v>1</v>
      </c>
      <c r="AH9" s="18"/>
      <c r="AJ9" s="18">
        <v>1</v>
      </c>
      <c r="AL9" s="1">
        <v>1</v>
      </c>
      <c r="AN9" s="2" t="s">
        <v>55</v>
      </c>
      <c r="AO9" s="20" t="s">
        <v>76</v>
      </c>
      <c r="AP9" s="1">
        <v>1</v>
      </c>
      <c r="AR9" s="2" t="s">
        <v>55</v>
      </c>
      <c r="AS9" s="23" t="s">
        <v>122</v>
      </c>
      <c r="AT9" s="22" t="s">
        <v>124</v>
      </c>
      <c r="AU9" s="20" t="s">
        <v>76</v>
      </c>
      <c r="AV9" s="19"/>
      <c r="AW9" s="19"/>
      <c r="AZ9" s="2" t="s">
        <v>55</v>
      </c>
      <c r="BA9" s="22" t="s">
        <v>121</v>
      </c>
      <c r="BD9" s="43"/>
    </row>
    <row r="10" spans="1:56" ht="12.75">
      <c r="A10" s="8" t="s">
        <v>65</v>
      </c>
      <c r="B10" s="1">
        <v>1</v>
      </c>
      <c r="C10" s="18"/>
      <c r="D10" s="1">
        <v>1</v>
      </c>
      <c r="I10" s="18"/>
      <c r="K10" s="18">
        <v>1</v>
      </c>
      <c r="L10" s="19">
        <v>1</v>
      </c>
      <c r="M10" s="19"/>
      <c r="N10" s="19"/>
      <c r="O10" s="19"/>
      <c r="P10" s="19"/>
      <c r="Q10" s="19"/>
      <c r="R10" s="19"/>
      <c r="S10" s="18"/>
      <c r="T10" s="1">
        <v>1</v>
      </c>
      <c r="X10" s="18"/>
      <c r="AH10" s="18">
        <v>1</v>
      </c>
      <c r="AJ10" s="18">
        <v>1</v>
      </c>
      <c r="AK10" s="1">
        <v>1</v>
      </c>
      <c r="AM10" s="1">
        <v>1</v>
      </c>
      <c r="AO10" s="20"/>
      <c r="AP10" s="1">
        <v>1</v>
      </c>
      <c r="AR10" s="2" t="s">
        <v>125</v>
      </c>
      <c r="AS10" s="21"/>
      <c r="AU10" s="20"/>
      <c r="AV10" s="19"/>
      <c r="AW10" s="19"/>
      <c r="AX10" s="2" t="s">
        <v>55</v>
      </c>
      <c r="BD10" s="43"/>
    </row>
    <row r="11" spans="1:56" ht="25.5">
      <c r="A11" s="8" t="s">
        <v>66</v>
      </c>
      <c r="B11" s="1">
        <v>1</v>
      </c>
      <c r="C11" s="18"/>
      <c r="D11" s="1">
        <v>1</v>
      </c>
      <c r="I11" s="18"/>
      <c r="J11" s="1">
        <v>1</v>
      </c>
      <c r="K11" s="18"/>
      <c r="L11" s="19"/>
      <c r="M11" s="19"/>
      <c r="N11" s="19"/>
      <c r="O11" s="19"/>
      <c r="P11" s="19"/>
      <c r="Q11" s="19"/>
      <c r="R11" s="19"/>
      <c r="S11" s="18">
        <v>1</v>
      </c>
      <c r="T11" s="1">
        <v>1</v>
      </c>
      <c r="X11" s="18"/>
      <c r="Z11" s="1">
        <v>1</v>
      </c>
      <c r="AH11" s="18"/>
      <c r="AI11" s="1">
        <v>1</v>
      </c>
      <c r="AJ11" s="18"/>
      <c r="AL11" s="1">
        <v>1</v>
      </c>
      <c r="AN11" s="2" t="s">
        <v>126</v>
      </c>
      <c r="AO11" s="20" t="s">
        <v>76</v>
      </c>
      <c r="AP11" s="1">
        <v>1</v>
      </c>
      <c r="AR11" s="2" t="s">
        <v>55</v>
      </c>
      <c r="AS11" s="23" t="s">
        <v>76</v>
      </c>
      <c r="AT11" s="22" t="s">
        <v>124</v>
      </c>
      <c r="AU11" s="20" t="s">
        <v>76</v>
      </c>
      <c r="AV11" s="19"/>
      <c r="AW11" s="19"/>
      <c r="AZ11" s="2" t="s">
        <v>6</v>
      </c>
      <c r="BD11" s="43"/>
    </row>
    <row r="12" spans="1:56" ht="12.75">
      <c r="A12" s="8" t="s">
        <v>67</v>
      </c>
      <c r="C12" s="18">
        <v>1</v>
      </c>
      <c r="F12" s="1">
        <v>1</v>
      </c>
      <c r="I12" s="18"/>
      <c r="J12" s="1" t="s">
        <v>78</v>
      </c>
      <c r="K12" s="18" t="s">
        <v>78</v>
      </c>
      <c r="L12" s="19"/>
      <c r="M12" s="19"/>
      <c r="N12" s="19"/>
      <c r="O12" s="19"/>
      <c r="P12" s="19"/>
      <c r="Q12" s="19"/>
      <c r="R12" s="19">
        <v>1</v>
      </c>
      <c r="S12" s="18"/>
      <c r="X12" s="18">
        <v>1</v>
      </c>
      <c r="AA12" s="1">
        <v>1</v>
      </c>
      <c r="AH12" s="18"/>
      <c r="AJ12" s="18">
        <v>1</v>
      </c>
      <c r="AL12" s="1">
        <v>1</v>
      </c>
      <c r="AN12" s="2" t="s">
        <v>127</v>
      </c>
      <c r="AO12" s="20" t="s">
        <v>128</v>
      </c>
      <c r="AP12" s="1">
        <v>1</v>
      </c>
      <c r="AR12" s="2" t="s">
        <v>6</v>
      </c>
      <c r="AS12" s="23" t="s">
        <v>76</v>
      </c>
      <c r="AT12" s="22" t="s">
        <v>129</v>
      </c>
      <c r="AU12" s="20"/>
      <c r="AV12" s="19"/>
      <c r="AW12" s="19"/>
      <c r="BD12" s="43"/>
    </row>
    <row r="13" spans="1:56" ht="25.5">
      <c r="A13" s="8" t="s">
        <v>68</v>
      </c>
      <c r="B13" s="1">
        <v>1</v>
      </c>
      <c r="C13" s="18"/>
      <c r="E13" s="1">
        <v>1</v>
      </c>
      <c r="I13" s="18"/>
      <c r="J13" s="1">
        <v>1</v>
      </c>
      <c r="K13" s="18"/>
      <c r="L13" s="19">
        <v>1</v>
      </c>
      <c r="M13" s="19"/>
      <c r="N13" s="19"/>
      <c r="O13" s="19"/>
      <c r="P13" s="19"/>
      <c r="Q13" s="19"/>
      <c r="R13" s="19"/>
      <c r="S13" s="18"/>
      <c r="T13" s="1">
        <v>1</v>
      </c>
      <c r="X13" s="18"/>
      <c r="AH13" s="18">
        <v>1</v>
      </c>
      <c r="AJ13" s="18">
        <v>1</v>
      </c>
      <c r="AK13" s="1">
        <v>1</v>
      </c>
      <c r="AM13" s="1">
        <v>1</v>
      </c>
      <c r="AO13" s="20"/>
      <c r="AP13" s="1">
        <v>1</v>
      </c>
      <c r="AR13" s="2" t="s">
        <v>6</v>
      </c>
      <c r="AS13" s="23" t="s">
        <v>76</v>
      </c>
      <c r="AT13" s="2" t="s">
        <v>55</v>
      </c>
      <c r="AU13" s="20" t="s">
        <v>76</v>
      </c>
      <c r="AV13" s="19"/>
      <c r="AW13" s="19"/>
      <c r="AX13" s="2" t="s">
        <v>55</v>
      </c>
      <c r="AZ13" s="2" t="s">
        <v>6</v>
      </c>
      <c r="BA13" s="22" t="s">
        <v>130</v>
      </c>
      <c r="BD13" s="43"/>
    </row>
    <row r="14" spans="1:56" ht="12.75">
      <c r="A14" s="8" t="s">
        <v>69</v>
      </c>
      <c r="B14" s="1">
        <v>1</v>
      </c>
      <c r="C14" s="18"/>
      <c r="E14" s="1">
        <v>1</v>
      </c>
      <c r="I14" s="18"/>
      <c r="J14" s="1">
        <v>1</v>
      </c>
      <c r="K14" s="18"/>
      <c r="L14" s="19"/>
      <c r="M14" s="19"/>
      <c r="N14" s="19"/>
      <c r="O14" s="19"/>
      <c r="P14" s="19"/>
      <c r="Q14" s="19">
        <v>1</v>
      </c>
      <c r="R14" s="19"/>
      <c r="S14" s="18"/>
      <c r="U14" s="1">
        <v>1</v>
      </c>
      <c r="X14" s="18"/>
      <c r="AH14" s="18">
        <v>1</v>
      </c>
      <c r="AJ14" s="18">
        <v>1</v>
      </c>
      <c r="AK14" s="1">
        <v>1</v>
      </c>
      <c r="AM14" s="1">
        <v>1</v>
      </c>
      <c r="AO14" s="20"/>
      <c r="AQ14" s="1">
        <v>1</v>
      </c>
      <c r="AU14" s="20"/>
      <c r="AV14" s="19"/>
      <c r="AW14" s="19"/>
      <c r="AX14" s="2" t="s">
        <v>55</v>
      </c>
      <c r="BD14" s="43"/>
    </row>
    <row r="15" spans="1:56" ht="12.75">
      <c r="A15" s="8" t="s">
        <v>70</v>
      </c>
      <c r="B15" s="1">
        <v>1</v>
      </c>
      <c r="C15" s="18"/>
      <c r="E15" s="1">
        <v>1</v>
      </c>
      <c r="I15" s="18"/>
      <c r="J15" s="1">
        <v>1</v>
      </c>
      <c r="K15" s="18"/>
      <c r="L15" s="19">
        <v>1</v>
      </c>
      <c r="M15" s="19"/>
      <c r="N15" s="19"/>
      <c r="O15" s="19"/>
      <c r="P15" s="19"/>
      <c r="Q15" s="19"/>
      <c r="R15" s="19"/>
      <c r="S15" s="18"/>
      <c r="T15" s="1">
        <v>1</v>
      </c>
      <c r="X15" s="18"/>
      <c r="AH15" s="18">
        <v>1</v>
      </c>
      <c r="AJ15" s="18">
        <v>1</v>
      </c>
      <c r="AK15" s="1">
        <v>1</v>
      </c>
      <c r="AM15" s="1">
        <v>1</v>
      </c>
      <c r="AO15" s="20"/>
      <c r="AP15" s="1">
        <v>1</v>
      </c>
      <c r="AR15" s="38" t="s">
        <v>120</v>
      </c>
      <c r="AS15" s="23" t="s">
        <v>76</v>
      </c>
      <c r="AU15" s="20"/>
      <c r="AV15" s="19"/>
      <c r="AW15" s="19"/>
      <c r="BD15" s="43"/>
    </row>
    <row r="16" spans="1:56" ht="26.25" thickBot="1">
      <c r="A16" s="24" t="s">
        <v>71</v>
      </c>
      <c r="B16" s="25">
        <v>1</v>
      </c>
      <c r="C16" s="26"/>
      <c r="D16" s="27">
        <v>1</v>
      </c>
      <c r="E16" s="27"/>
      <c r="F16" s="27"/>
      <c r="G16" s="27"/>
      <c r="H16" s="27"/>
      <c r="I16" s="26"/>
      <c r="J16" s="27">
        <v>1</v>
      </c>
      <c r="K16" s="26"/>
      <c r="L16" s="27">
        <v>1</v>
      </c>
      <c r="M16" s="27"/>
      <c r="N16" s="27"/>
      <c r="O16" s="27"/>
      <c r="P16" s="27"/>
      <c r="Q16" s="27"/>
      <c r="R16" s="27"/>
      <c r="S16" s="26"/>
      <c r="T16" s="27"/>
      <c r="U16" s="27"/>
      <c r="V16" s="27"/>
      <c r="W16" s="27"/>
      <c r="X16" s="26">
        <v>1</v>
      </c>
      <c r="Y16" s="27"/>
      <c r="Z16" s="27"/>
      <c r="AA16" s="27"/>
      <c r="AB16" s="27"/>
      <c r="AC16" s="27"/>
      <c r="AD16" s="27"/>
      <c r="AE16" s="27"/>
      <c r="AF16" s="27"/>
      <c r="AG16" s="27"/>
      <c r="AH16" s="26">
        <v>1</v>
      </c>
      <c r="AI16" s="27">
        <v>1</v>
      </c>
      <c r="AJ16" s="26"/>
      <c r="AK16" s="28"/>
      <c r="AL16" s="28">
        <v>1</v>
      </c>
      <c r="AM16" s="28"/>
      <c r="AN16" s="29" t="s">
        <v>133</v>
      </c>
      <c r="AO16" s="30" t="s">
        <v>76</v>
      </c>
      <c r="AP16" s="28">
        <v>1</v>
      </c>
      <c r="AQ16" s="28"/>
      <c r="AR16" s="29" t="s">
        <v>55</v>
      </c>
      <c r="AS16" s="31"/>
      <c r="AT16" s="22" t="s">
        <v>124</v>
      </c>
      <c r="AU16" s="20" t="s">
        <v>76</v>
      </c>
      <c r="AV16" s="28"/>
      <c r="AW16" s="28"/>
      <c r="AX16" s="29" t="s">
        <v>123</v>
      </c>
      <c r="BD16" s="43"/>
    </row>
    <row r="17" spans="1:56" ht="12.75">
      <c r="A17" s="17" t="s">
        <v>7</v>
      </c>
      <c r="C17" s="18">
        <v>1</v>
      </c>
      <c r="H17" s="1">
        <v>1</v>
      </c>
      <c r="I17" s="18"/>
      <c r="K17" s="32">
        <v>1</v>
      </c>
      <c r="L17" s="19"/>
      <c r="M17" s="19">
        <v>1</v>
      </c>
      <c r="N17" s="19"/>
      <c r="O17" s="19"/>
      <c r="P17" s="19"/>
      <c r="Q17" s="19"/>
      <c r="R17" s="19"/>
      <c r="S17" s="18"/>
      <c r="T17" s="1">
        <v>1</v>
      </c>
      <c r="X17" s="18"/>
      <c r="AH17" s="32">
        <v>1</v>
      </c>
      <c r="AJ17" s="32">
        <v>1</v>
      </c>
      <c r="AK17" s="1">
        <v>1</v>
      </c>
      <c r="AM17" s="1">
        <v>1</v>
      </c>
      <c r="AO17" s="20"/>
      <c r="AQ17" s="1">
        <v>1</v>
      </c>
      <c r="AS17" s="33"/>
      <c r="AU17" s="20"/>
      <c r="AV17" s="19"/>
      <c r="AW17" s="19"/>
      <c r="BD17" s="43"/>
    </row>
    <row r="18" spans="1:56" ht="12.75">
      <c r="A18" s="34" t="s">
        <v>8</v>
      </c>
      <c r="C18" s="18">
        <v>1</v>
      </c>
      <c r="F18" s="1">
        <v>1</v>
      </c>
      <c r="I18" s="18"/>
      <c r="J18" s="1">
        <v>1</v>
      </c>
      <c r="K18" s="18"/>
      <c r="L18" s="19">
        <v>1</v>
      </c>
      <c r="M18" s="19"/>
      <c r="N18" s="19"/>
      <c r="O18" s="19"/>
      <c r="P18" s="19"/>
      <c r="Q18" s="19"/>
      <c r="R18" s="19"/>
      <c r="S18" s="18"/>
      <c r="T18" s="1">
        <v>1</v>
      </c>
      <c r="X18" s="18"/>
      <c r="AC18" s="1">
        <v>1</v>
      </c>
      <c r="AH18" s="18"/>
      <c r="AJ18" s="18">
        <v>1</v>
      </c>
      <c r="AK18" s="1">
        <v>1</v>
      </c>
      <c r="AM18" s="1">
        <v>1</v>
      </c>
      <c r="AO18" s="20"/>
      <c r="AP18" s="1">
        <v>1</v>
      </c>
      <c r="AR18" s="2" t="s">
        <v>55</v>
      </c>
      <c r="AS18" s="21" t="s">
        <v>76</v>
      </c>
      <c r="AU18" s="20"/>
      <c r="AV18" s="19"/>
      <c r="AW18" s="19"/>
      <c r="BD18" s="43"/>
    </row>
    <row r="19" spans="1:56" ht="25.5">
      <c r="A19" s="35" t="s">
        <v>9</v>
      </c>
      <c r="C19" s="18">
        <v>1</v>
      </c>
      <c r="E19" s="1">
        <v>1</v>
      </c>
      <c r="I19" s="18"/>
      <c r="J19" s="1">
        <v>1</v>
      </c>
      <c r="K19" s="18"/>
      <c r="L19" s="19">
        <v>1</v>
      </c>
      <c r="M19" s="19"/>
      <c r="N19" s="19"/>
      <c r="O19" s="19"/>
      <c r="P19" s="19"/>
      <c r="Q19" s="19"/>
      <c r="R19" s="19"/>
      <c r="S19" s="18"/>
      <c r="X19" s="18">
        <v>1</v>
      </c>
      <c r="AH19" s="18">
        <v>1</v>
      </c>
      <c r="AJ19" s="18">
        <v>1</v>
      </c>
      <c r="AL19" s="1">
        <v>1</v>
      </c>
      <c r="AN19" s="2" t="s">
        <v>55</v>
      </c>
      <c r="AO19" s="20" t="s">
        <v>78</v>
      </c>
      <c r="AP19" s="1">
        <v>1</v>
      </c>
      <c r="AR19" s="2" t="s">
        <v>6</v>
      </c>
      <c r="AS19" s="21" t="s">
        <v>77</v>
      </c>
      <c r="AT19" s="56" t="s">
        <v>55</v>
      </c>
      <c r="AU19" s="36" t="s">
        <v>76</v>
      </c>
      <c r="AV19" s="37"/>
      <c r="AW19" s="37"/>
      <c r="AY19" s="38"/>
      <c r="BD19" s="43"/>
    </row>
    <row r="20" spans="1:56" ht="12.75">
      <c r="A20" s="35" t="s">
        <v>10</v>
      </c>
      <c r="B20" s="1">
        <v>1</v>
      </c>
      <c r="C20" s="18"/>
      <c r="I20" s="18">
        <v>1</v>
      </c>
      <c r="J20" s="1">
        <v>1</v>
      </c>
      <c r="K20" s="18"/>
      <c r="L20" s="19">
        <v>1</v>
      </c>
      <c r="M20" s="19"/>
      <c r="N20" s="19"/>
      <c r="O20" s="19"/>
      <c r="P20" s="19"/>
      <c r="Q20" s="19"/>
      <c r="R20" s="19"/>
      <c r="S20" s="18"/>
      <c r="X20" s="18">
        <v>1</v>
      </c>
      <c r="AH20" s="18">
        <v>1</v>
      </c>
      <c r="AJ20" s="18">
        <v>1</v>
      </c>
      <c r="AL20" s="1">
        <v>1</v>
      </c>
      <c r="AN20" s="2" t="s">
        <v>55</v>
      </c>
      <c r="AO20" s="20" t="s">
        <v>79</v>
      </c>
      <c r="AP20" s="1">
        <v>1</v>
      </c>
      <c r="AR20" s="2" t="s">
        <v>6</v>
      </c>
      <c r="AS20" s="21" t="s">
        <v>76</v>
      </c>
      <c r="AT20" s="56" t="s">
        <v>55</v>
      </c>
      <c r="AU20" s="39" t="s">
        <v>76</v>
      </c>
      <c r="AV20" s="13"/>
      <c r="AW20" s="13"/>
      <c r="AY20" s="13"/>
      <c r="BD20" s="43"/>
    </row>
    <row r="21" spans="1:56" ht="12.75">
      <c r="A21" s="8" t="s">
        <v>11</v>
      </c>
      <c r="B21" s="1">
        <v>1</v>
      </c>
      <c r="C21" s="18"/>
      <c r="E21" s="1">
        <v>1</v>
      </c>
      <c r="I21" s="18"/>
      <c r="J21" s="1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X21" s="18"/>
      <c r="AH21" s="18">
        <v>1</v>
      </c>
      <c r="AJ21" s="18">
        <v>1</v>
      </c>
      <c r="AK21" s="1">
        <v>1</v>
      </c>
      <c r="AM21" s="1">
        <v>1</v>
      </c>
      <c r="AO21" s="20"/>
      <c r="AQ21" s="1">
        <v>1</v>
      </c>
      <c r="AS21" s="21"/>
      <c r="AU21" s="20"/>
      <c r="AV21" s="19"/>
      <c r="AW21" s="19"/>
      <c r="BD21" s="43"/>
    </row>
    <row r="22" spans="1:56" ht="12.75">
      <c r="A22" s="34" t="s">
        <v>12</v>
      </c>
      <c r="B22" s="1">
        <v>1</v>
      </c>
      <c r="C22" s="18"/>
      <c r="E22" s="1">
        <v>1</v>
      </c>
      <c r="I22" s="18"/>
      <c r="J22" s="1">
        <v>1</v>
      </c>
      <c r="K22" s="18"/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X22" s="18"/>
      <c r="AB22" s="1">
        <v>1</v>
      </c>
      <c r="AH22" s="18"/>
      <c r="AJ22" s="18">
        <v>1</v>
      </c>
      <c r="AK22" s="1">
        <v>1</v>
      </c>
      <c r="AM22" s="1">
        <v>1</v>
      </c>
      <c r="AO22" s="20"/>
      <c r="AP22" s="1">
        <v>1</v>
      </c>
      <c r="AR22" s="2" t="s">
        <v>55</v>
      </c>
      <c r="AS22" s="21" t="s">
        <v>76</v>
      </c>
      <c r="AT22" s="57" t="s">
        <v>82</v>
      </c>
      <c r="AU22" s="20" t="s">
        <v>76</v>
      </c>
      <c r="AV22" s="19"/>
      <c r="AW22" s="19"/>
      <c r="AX22" s="2" t="s">
        <v>55</v>
      </c>
      <c r="AZ22" s="2" t="s">
        <v>6</v>
      </c>
      <c r="BA22" s="2" t="s">
        <v>83</v>
      </c>
      <c r="BD22" s="43"/>
    </row>
    <row r="23" spans="1:56" ht="12.75">
      <c r="A23" s="8" t="s">
        <v>13</v>
      </c>
      <c r="C23" s="18">
        <v>1</v>
      </c>
      <c r="D23" s="1">
        <v>1</v>
      </c>
      <c r="I23" s="18"/>
      <c r="J23" s="1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X23" s="18"/>
      <c r="AB23" s="1">
        <v>1</v>
      </c>
      <c r="AH23" s="18"/>
      <c r="AJ23" s="18">
        <v>1</v>
      </c>
      <c r="AK23" s="1">
        <v>1</v>
      </c>
      <c r="AM23" s="1">
        <v>1</v>
      </c>
      <c r="AO23" s="20"/>
      <c r="AQ23" s="1">
        <v>1</v>
      </c>
      <c r="AS23" s="21"/>
      <c r="AU23" s="20"/>
      <c r="AV23" s="19"/>
      <c r="AW23" s="19"/>
      <c r="BD23" s="43"/>
    </row>
    <row r="24" spans="1:56" ht="12.75">
      <c r="A24" s="35" t="s">
        <v>14</v>
      </c>
      <c r="C24" s="18">
        <v>1</v>
      </c>
      <c r="E24" s="1">
        <v>1</v>
      </c>
      <c r="I24" s="18"/>
      <c r="J24" s="1">
        <v>1</v>
      </c>
      <c r="K24" s="18"/>
      <c r="L24" s="19"/>
      <c r="M24" s="19"/>
      <c r="N24" s="19">
        <v>1</v>
      </c>
      <c r="O24" s="19"/>
      <c r="P24" s="19"/>
      <c r="Q24" s="19"/>
      <c r="R24" s="19"/>
      <c r="S24" s="18"/>
      <c r="W24" s="1">
        <v>1</v>
      </c>
      <c r="X24" s="18"/>
      <c r="Z24" s="1">
        <v>1</v>
      </c>
      <c r="AH24" s="18"/>
      <c r="AJ24" s="18">
        <v>1</v>
      </c>
      <c r="AL24" s="1">
        <v>1</v>
      </c>
      <c r="AN24" s="2" t="s">
        <v>44</v>
      </c>
      <c r="AO24" s="20" t="s">
        <v>76</v>
      </c>
      <c r="AQ24" s="1">
        <v>1</v>
      </c>
      <c r="AS24" s="21"/>
      <c r="AU24" s="20"/>
      <c r="AV24" s="19"/>
      <c r="AW24" s="19"/>
      <c r="BD24" s="43"/>
    </row>
    <row r="25" spans="1:56" ht="12.75">
      <c r="A25" s="35" t="s">
        <v>15</v>
      </c>
      <c r="C25" s="18">
        <v>1</v>
      </c>
      <c r="H25" s="1">
        <v>1</v>
      </c>
      <c r="I25" s="18"/>
      <c r="K25" s="18">
        <v>1</v>
      </c>
      <c r="L25" s="19"/>
      <c r="M25" s="19">
        <v>1</v>
      </c>
      <c r="N25" s="19"/>
      <c r="O25" s="19"/>
      <c r="P25" s="19"/>
      <c r="Q25" s="19"/>
      <c r="R25" s="19"/>
      <c r="S25" s="18"/>
      <c r="T25" s="1">
        <v>1</v>
      </c>
      <c r="X25" s="18"/>
      <c r="AH25" s="18"/>
      <c r="AJ25" s="18">
        <v>1</v>
      </c>
      <c r="AL25" s="1">
        <v>1</v>
      </c>
      <c r="AN25" s="2" t="s">
        <v>6</v>
      </c>
      <c r="AO25" s="20" t="s">
        <v>84</v>
      </c>
      <c r="AQ25" s="1">
        <v>1</v>
      </c>
      <c r="AS25" s="21"/>
      <c r="AU25" s="20"/>
      <c r="AV25" s="19"/>
      <c r="AW25" s="19"/>
      <c r="BD25" s="43"/>
    </row>
    <row r="26" spans="1:56" ht="13.5" thickBot="1">
      <c r="A26" s="40" t="s">
        <v>16</v>
      </c>
      <c r="B26" s="27"/>
      <c r="C26" s="26">
        <v>1</v>
      </c>
      <c r="D26" s="27"/>
      <c r="E26" s="27"/>
      <c r="F26" s="27">
        <v>1</v>
      </c>
      <c r="G26" s="27"/>
      <c r="H26" s="27"/>
      <c r="I26" s="26"/>
      <c r="J26" s="25">
        <v>1</v>
      </c>
      <c r="K26" s="26"/>
      <c r="L26" s="27"/>
      <c r="M26" s="27"/>
      <c r="N26" s="27">
        <v>1</v>
      </c>
      <c r="O26" s="27"/>
      <c r="P26" s="27"/>
      <c r="Q26" s="27"/>
      <c r="R26" s="27"/>
      <c r="S26" s="26"/>
      <c r="T26" s="27"/>
      <c r="U26" s="27"/>
      <c r="V26" s="27"/>
      <c r="W26" s="27">
        <v>1</v>
      </c>
      <c r="X26" s="26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6">
        <v>1</v>
      </c>
      <c r="AI26" s="27">
        <v>1</v>
      </c>
      <c r="AJ26" s="26"/>
      <c r="AK26" s="28">
        <v>1</v>
      </c>
      <c r="AL26" s="28"/>
      <c r="AM26" s="28">
        <v>1</v>
      </c>
      <c r="AN26" s="29"/>
      <c r="AO26" s="30"/>
      <c r="AP26" s="28"/>
      <c r="AQ26" s="28">
        <v>1</v>
      </c>
      <c r="AR26" s="29"/>
      <c r="AS26" s="31"/>
      <c r="AT26" s="55"/>
      <c r="AU26" s="30"/>
      <c r="AV26" s="28"/>
      <c r="AW26" s="28"/>
      <c r="AX26" s="29" t="s">
        <v>85</v>
      </c>
      <c r="BD26" s="43"/>
    </row>
    <row r="27" spans="1:56" ht="12.75">
      <c r="A27" s="17" t="s">
        <v>17</v>
      </c>
      <c r="C27" s="18">
        <v>1</v>
      </c>
      <c r="D27" s="19"/>
      <c r="E27" s="19">
        <v>1</v>
      </c>
      <c r="F27" s="19"/>
      <c r="I27" s="18"/>
      <c r="J27" s="19">
        <v>1</v>
      </c>
      <c r="K27" s="18"/>
      <c r="L27" s="19">
        <v>1</v>
      </c>
      <c r="M27" s="19"/>
      <c r="N27" s="19"/>
      <c r="O27" s="19"/>
      <c r="P27" s="19"/>
      <c r="Q27" s="19"/>
      <c r="R27" s="19"/>
      <c r="S27" s="18"/>
      <c r="T27" s="13">
        <v>1</v>
      </c>
      <c r="X27" s="20"/>
      <c r="AA27" s="1">
        <v>1</v>
      </c>
      <c r="AH27" s="32"/>
      <c r="AJ27" s="32">
        <v>1</v>
      </c>
      <c r="AO27" s="41"/>
      <c r="AS27" s="33"/>
      <c r="AU27" s="41"/>
      <c r="AV27" s="19"/>
      <c r="AW27" s="19"/>
      <c r="BD27" s="43"/>
    </row>
    <row r="28" spans="1:56" ht="12.75">
      <c r="A28" s="8" t="s">
        <v>19</v>
      </c>
      <c r="C28" s="18">
        <v>1</v>
      </c>
      <c r="D28" s="19"/>
      <c r="E28" s="19">
        <v>1</v>
      </c>
      <c r="F28" s="19"/>
      <c r="I28" s="18"/>
      <c r="J28" s="19">
        <v>1</v>
      </c>
      <c r="K28" s="18"/>
      <c r="L28" s="19">
        <v>1</v>
      </c>
      <c r="M28" s="19"/>
      <c r="N28" s="19"/>
      <c r="O28" s="19"/>
      <c r="P28" s="19"/>
      <c r="Q28" s="19"/>
      <c r="R28" s="19"/>
      <c r="S28" s="18"/>
      <c r="X28" s="20">
        <v>1</v>
      </c>
      <c r="AA28" s="1">
        <v>1</v>
      </c>
      <c r="AH28" s="18"/>
      <c r="AJ28" s="18">
        <v>1</v>
      </c>
      <c r="AO28" s="20"/>
      <c r="AS28" s="21"/>
      <c r="AU28" s="20"/>
      <c r="AV28" s="19"/>
      <c r="AW28" s="19"/>
      <c r="BD28" s="43"/>
    </row>
    <row r="29" spans="1:56" ht="12.75">
      <c r="A29" s="8" t="s">
        <v>18</v>
      </c>
      <c r="C29" s="18">
        <v>1</v>
      </c>
      <c r="D29" s="19"/>
      <c r="E29" s="19"/>
      <c r="F29" s="19">
        <v>1</v>
      </c>
      <c r="I29" s="18"/>
      <c r="J29" s="19">
        <v>1</v>
      </c>
      <c r="K29" s="18"/>
      <c r="L29" s="19">
        <v>1</v>
      </c>
      <c r="M29" s="19"/>
      <c r="N29" s="19"/>
      <c r="O29" s="19"/>
      <c r="P29" s="19"/>
      <c r="Q29" s="19"/>
      <c r="R29" s="19"/>
      <c r="S29" s="18"/>
      <c r="T29" s="1">
        <v>1</v>
      </c>
      <c r="X29" s="20"/>
      <c r="AB29" s="1">
        <v>1</v>
      </c>
      <c r="AH29" s="18"/>
      <c r="AJ29" s="18">
        <v>1</v>
      </c>
      <c r="AO29" s="20"/>
      <c r="AS29" s="21"/>
      <c r="AU29" s="20"/>
      <c r="AV29" s="19"/>
      <c r="AW29" s="19"/>
      <c r="BD29" s="43"/>
    </row>
    <row r="30" spans="1:56" ht="12.75">
      <c r="A30" s="8" t="s">
        <v>20</v>
      </c>
      <c r="B30" s="1">
        <v>1</v>
      </c>
      <c r="C30" s="18"/>
      <c r="D30" s="19"/>
      <c r="E30" s="19">
        <v>1</v>
      </c>
      <c r="F30" s="19"/>
      <c r="I30" s="18"/>
      <c r="J30" s="19">
        <v>1</v>
      </c>
      <c r="K30" s="18"/>
      <c r="L30" s="13">
        <v>1</v>
      </c>
      <c r="M30" s="19"/>
      <c r="N30" s="19"/>
      <c r="O30" s="19"/>
      <c r="P30" s="19"/>
      <c r="Q30" s="19"/>
      <c r="R30" s="19"/>
      <c r="S30" s="18"/>
      <c r="T30" s="1">
        <v>1</v>
      </c>
      <c r="X30" s="20"/>
      <c r="AF30" s="1">
        <v>1</v>
      </c>
      <c r="AH30" s="18"/>
      <c r="AJ30" s="18">
        <v>1</v>
      </c>
      <c r="AO30" s="20"/>
      <c r="AS30" s="21"/>
      <c r="AU30" s="20"/>
      <c r="AV30" s="19"/>
      <c r="AW30" s="19"/>
      <c r="BD30" s="43"/>
    </row>
    <row r="31" spans="1:56" ht="12.75">
      <c r="A31" s="8" t="s">
        <v>21</v>
      </c>
      <c r="B31" s="1">
        <v>1</v>
      </c>
      <c r="C31" s="18"/>
      <c r="D31" s="19">
        <v>1</v>
      </c>
      <c r="E31" s="19"/>
      <c r="F31" s="19"/>
      <c r="I31" s="18"/>
      <c r="J31" s="19">
        <v>1</v>
      </c>
      <c r="K31" s="18"/>
      <c r="L31" s="13">
        <v>1</v>
      </c>
      <c r="M31" s="19"/>
      <c r="N31" s="19"/>
      <c r="O31" s="19"/>
      <c r="P31" s="19"/>
      <c r="Q31" s="19"/>
      <c r="R31" s="19"/>
      <c r="S31" s="18"/>
      <c r="T31" s="1">
        <v>1</v>
      </c>
      <c r="X31" s="20"/>
      <c r="AH31" s="18">
        <v>1</v>
      </c>
      <c r="AJ31" s="18">
        <v>1</v>
      </c>
      <c r="AO31" s="20"/>
      <c r="AS31" s="21"/>
      <c r="AU31" s="20"/>
      <c r="AV31" s="19"/>
      <c r="AW31" s="19"/>
      <c r="BD31" s="43"/>
    </row>
    <row r="32" spans="1:56" ht="12.75">
      <c r="A32" s="8" t="s">
        <v>22</v>
      </c>
      <c r="B32" s="1">
        <v>1</v>
      </c>
      <c r="C32" s="18"/>
      <c r="D32" s="19">
        <v>1</v>
      </c>
      <c r="E32" s="19"/>
      <c r="F32" s="19"/>
      <c r="I32" s="18"/>
      <c r="J32" s="19">
        <v>1</v>
      </c>
      <c r="K32" s="18"/>
      <c r="L32" s="13">
        <v>1</v>
      </c>
      <c r="M32" s="19"/>
      <c r="N32" s="19"/>
      <c r="O32" s="19"/>
      <c r="P32" s="19"/>
      <c r="Q32" s="19"/>
      <c r="R32" s="19"/>
      <c r="S32" s="18"/>
      <c r="T32" s="1">
        <v>1</v>
      </c>
      <c r="X32" s="20"/>
      <c r="AC32" s="1">
        <v>1</v>
      </c>
      <c r="AH32" s="18"/>
      <c r="AJ32" s="18">
        <v>1</v>
      </c>
      <c r="AO32" s="20"/>
      <c r="AS32" s="21"/>
      <c r="AU32" s="20"/>
      <c r="AV32" s="19"/>
      <c r="AW32" s="19"/>
      <c r="BD32" s="43"/>
    </row>
    <row r="33" spans="1:56" ht="12.75">
      <c r="A33" s="8" t="s">
        <v>23</v>
      </c>
      <c r="B33" s="1">
        <v>1</v>
      </c>
      <c r="C33" s="18"/>
      <c r="D33" s="19">
        <v>1</v>
      </c>
      <c r="E33" s="19"/>
      <c r="F33" s="19"/>
      <c r="I33" s="18"/>
      <c r="J33" s="19">
        <v>1</v>
      </c>
      <c r="K33" s="18"/>
      <c r="L33" s="13">
        <v>1</v>
      </c>
      <c r="M33" s="19"/>
      <c r="N33" s="19"/>
      <c r="O33" s="19"/>
      <c r="P33" s="19"/>
      <c r="Q33" s="19"/>
      <c r="R33" s="19"/>
      <c r="S33" s="18"/>
      <c r="T33" s="1">
        <v>1</v>
      </c>
      <c r="X33" s="20"/>
      <c r="AC33" s="1">
        <v>1</v>
      </c>
      <c r="AH33" s="18"/>
      <c r="AJ33" s="18">
        <v>1</v>
      </c>
      <c r="AO33" s="20"/>
      <c r="AS33" s="21"/>
      <c r="AU33" s="20"/>
      <c r="AV33" s="19"/>
      <c r="AW33" s="19"/>
      <c r="BD33" s="43"/>
    </row>
    <row r="34" spans="1:56" ht="12.75">
      <c r="A34" s="8" t="s">
        <v>24</v>
      </c>
      <c r="C34" s="18">
        <v>1</v>
      </c>
      <c r="D34" s="19"/>
      <c r="E34" s="19">
        <v>1</v>
      </c>
      <c r="F34" s="19"/>
      <c r="I34" s="18"/>
      <c r="J34" s="19">
        <v>1</v>
      </c>
      <c r="K34" s="18"/>
      <c r="L34" s="13">
        <v>1</v>
      </c>
      <c r="M34" s="19"/>
      <c r="N34" s="19"/>
      <c r="O34" s="19"/>
      <c r="P34" s="19"/>
      <c r="Q34" s="19"/>
      <c r="R34" s="19"/>
      <c r="S34" s="18"/>
      <c r="T34" s="1">
        <v>1</v>
      </c>
      <c r="X34" s="20"/>
      <c r="AH34" s="18">
        <v>1</v>
      </c>
      <c r="AJ34" s="18">
        <v>1</v>
      </c>
      <c r="AO34" s="20"/>
      <c r="AS34" s="21"/>
      <c r="AU34" s="20"/>
      <c r="AV34" s="19"/>
      <c r="AW34" s="19"/>
      <c r="BD34" s="43"/>
    </row>
    <row r="35" spans="1:56" ht="12.75">
      <c r="A35" s="8" t="s">
        <v>25</v>
      </c>
      <c r="C35" s="18">
        <v>1</v>
      </c>
      <c r="D35" s="19"/>
      <c r="E35" s="19">
        <v>1</v>
      </c>
      <c r="F35" s="19"/>
      <c r="I35" s="18"/>
      <c r="J35" s="19">
        <v>1</v>
      </c>
      <c r="K35" s="18"/>
      <c r="L35" s="13">
        <v>1</v>
      </c>
      <c r="M35" s="19"/>
      <c r="N35" s="19"/>
      <c r="O35" s="19"/>
      <c r="P35" s="19"/>
      <c r="Q35" s="19"/>
      <c r="R35" s="19"/>
      <c r="S35" s="18"/>
      <c r="T35" s="1">
        <v>1</v>
      </c>
      <c r="X35" s="20"/>
      <c r="AH35" s="18">
        <v>1</v>
      </c>
      <c r="AJ35" s="18">
        <v>1</v>
      </c>
      <c r="AO35" s="20"/>
      <c r="AS35" s="21"/>
      <c r="AU35" s="20"/>
      <c r="AV35" s="19"/>
      <c r="AW35" s="19"/>
      <c r="BD35" s="43"/>
    </row>
    <row r="36" spans="1:56" ht="12.75">
      <c r="A36" s="8" t="s">
        <v>26</v>
      </c>
      <c r="C36" s="18">
        <v>1</v>
      </c>
      <c r="D36" s="19"/>
      <c r="E36" s="19">
        <v>1</v>
      </c>
      <c r="F36" s="19"/>
      <c r="I36" s="18"/>
      <c r="J36" s="19">
        <v>1</v>
      </c>
      <c r="K36" s="18"/>
      <c r="L36" s="13">
        <v>1</v>
      </c>
      <c r="M36" s="19"/>
      <c r="N36" s="19"/>
      <c r="O36" s="19"/>
      <c r="P36" s="19"/>
      <c r="Q36" s="19"/>
      <c r="R36" s="19"/>
      <c r="S36" s="18"/>
      <c r="T36" s="1">
        <v>1</v>
      </c>
      <c r="X36" s="20"/>
      <c r="AH36" s="18">
        <v>1</v>
      </c>
      <c r="AJ36" s="18">
        <v>1</v>
      </c>
      <c r="AO36" s="20"/>
      <c r="AS36" s="21"/>
      <c r="AU36" s="20"/>
      <c r="AV36" s="19"/>
      <c r="AW36" s="19"/>
      <c r="BD36" s="43"/>
    </row>
    <row r="37" spans="1:56" ht="12.75">
      <c r="A37" s="8" t="s">
        <v>27</v>
      </c>
      <c r="C37" s="18">
        <v>1</v>
      </c>
      <c r="D37" s="19">
        <v>1</v>
      </c>
      <c r="E37" s="19"/>
      <c r="F37" s="19"/>
      <c r="I37" s="18"/>
      <c r="J37" s="19">
        <v>1</v>
      </c>
      <c r="K37" s="18"/>
      <c r="L37" s="13">
        <v>1</v>
      </c>
      <c r="M37" s="19"/>
      <c r="N37" s="19"/>
      <c r="O37" s="19"/>
      <c r="P37" s="19"/>
      <c r="Q37" s="19"/>
      <c r="R37" s="19"/>
      <c r="S37" s="18"/>
      <c r="T37" s="1">
        <v>1</v>
      </c>
      <c r="X37" s="20"/>
      <c r="Z37" s="1">
        <v>1</v>
      </c>
      <c r="AH37" s="18"/>
      <c r="AJ37" s="18">
        <v>1</v>
      </c>
      <c r="AO37" s="20"/>
      <c r="AS37" s="21"/>
      <c r="AU37" s="20"/>
      <c r="AV37" s="19"/>
      <c r="AW37" s="19"/>
      <c r="BD37" s="43"/>
    </row>
    <row r="38" spans="1:56" ht="12.75">
      <c r="A38" s="8" t="s">
        <v>28</v>
      </c>
      <c r="B38" s="1">
        <v>1</v>
      </c>
      <c r="C38" s="18"/>
      <c r="D38" s="19">
        <v>1</v>
      </c>
      <c r="E38" s="19"/>
      <c r="F38" s="19"/>
      <c r="I38" s="18"/>
      <c r="J38" s="19">
        <v>1</v>
      </c>
      <c r="K38" s="18"/>
      <c r="L38" s="13">
        <v>1</v>
      </c>
      <c r="M38" s="19"/>
      <c r="N38" s="19"/>
      <c r="O38" s="19"/>
      <c r="P38" s="19"/>
      <c r="Q38" s="19"/>
      <c r="R38" s="19"/>
      <c r="S38" s="18"/>
      <c r="T38" s="1">
        <v>1</v>
      </c>
      <c r="X38" s="20"/>
      <c r="AH38" s="18">
        <v>1</v>
      </c>
      <c r="AJ38" s="18">
        <v>1</v>
      </c>
      <c r="AO38" s="20"/>
      <c r="AS38" s="21"/>
      <c r="AU38" s="20"/>
      <c r="AV38" s="19"/>
      <c r="AW38" s="19"/>
      <c r="BD38" s="43"/>
    </row>
    <row r="39" spans="1:56" ht="12.75">
      <c r="A39" s="8" t="s">
        <v>29</v>
      </c>
      <c r="B39" s="1">
        <v>1</v>
      </c>
      <c r="C39" s="18"/>
      <c r="D39" s="19">
        <v>1</v>
      </c>
      <c r="E39" s="19"/>
      <c r="F39" s="19"/>
      <c r="I39" s="18"/>
      <c r="J39" s="19">
        <v>1</v>
      </c>
      <c r="K39" s="18"/>
      <c r="L39" s="13">
        <v>1</v>
      </c>
      <c r="M39" s="19"/>
      <c r="N39" s="19"/>
      <c r="O39" s="19"/>
      <c r="P39" s="19"/>
      <c r="Q39" s="19"/>
      <c r="R39" s="19"/>
      <c r="S39" s="18"/>
      <c r="T39" s="1">
        <v>1</v>
      </c>
      <c r="X39" s="20"/>
      <c r="Y39" s="1">
        <v>1</v>
      </c>
      <c r="AH39" s="18"/>
      <c r="AJ39" s="18">
        <v>1</v>
      </c>
      <c r="AO39" s="20"/>
      <c r="AS39" s="21"/>
      <c r="AU39" s="20"/>
      <c r="AV39" s="19"/>
      <c r="AW39" s="19"/>
      <c r="BD39" s="43"/>
    </row>
    <row r="40" spans="1:56" ht="12.75">
      <c r="A40" s="8" t="s">
        <v>30</v>
      </c>
      <c r="C40" s="18">
        <v>1</v>
      </c>
      <c r="D40" s="19">
        <v>1</v>
      </c>
      <c r="E40" s="19"/>
      <c r="F40" s="19"/>
      <c r="I40" s="18"/>
      <c r="J40" s="19">
        <v>1</v>
      </c>
      <c r="K40" s="18"/>
      <c r="L40" s="19"/>
      <c r="M40" s="19"/>
      <c r="N40" s="19"/>
      <c r="O40" s="19"/>
      <c r="P40" s="19"/>
      <c r="Q40" s="19"/>
      <c r="R40" s="19"/>
      <c r="S40" s="18">
        <v>1</v>
      </c>
      <c r="X40" s="20">
        <v>1</v>
      </c>
      <c r="AA40" s="1">
        <v>1</v>
      </c>
      <c r="AH40" s="18"/>
      <c r="AJ40" s="18">
        <v>1</v>
      </c>
      <c r="AO40" s="20"/>
      <c r="AS40" s="21"/>
      <c r="AU40" s="20"/>
      <c r="AV40" s="19"/>
      <c r="AW40" s="19"/>
      <c r="BD40" s="43"/>
    </row>
    <row r="41" spans="1:56" ht="12.75">
      <c r="A41" s="8" t="s">
        <v>31</v>
      </c>
      <c r="B41" s="1">
        <v>1</v>
      </c>
      <c r="C41" s="18"/>
      <c r="D41" s="19"/>
      <c r="E41" s="19"/>
      <c r="F41" s="19">
        <v>1</v>
      </c>
      <c r="I41" s="18"/>
      <c r="J41" s="19">
        <v>1</v>
      </c>
      <c r="K41" s="18"/>
      <c r="L41" s="13">
        <v>1</v>
      </c>
      <c r="M41" s="19"/>
      <c r="N41" s="19"/>
      <c r="O41" s="19"/>
      <c r="P41" s="19"/>
      <c r="Q41" s="19"/>
      <c r="R41" s="19"/>
      <c r="S41" s="18"/>
      <c r="T41" s="1">
        <v>1</v>
      </c>
      <c r="X41" s="20"/>
      <c r="Z41" s="1">
        <v>1</v>
      </c>
      <c r="AH41" s="18"/>
      <c r="AJ41" s="18">
        <v>1</v>
      </c>
      <c r="AO41" s="20"/>
      <c r="AS41" s="21"/>
      <c r="AU41" s="20"/>
      <c r="AV41" s="19"/>
      <c r="AW41" s="19"/>
      <c r="BD41" s="43"/>
    </row>
    <row r="42" spans="1:56" ht="12.75">
      <c r="A42" s="8" t="s">
        <v>32</v>
      </c>
      <c r="B42" s="1">
        <v>1</v>
      </c>
      <c r="C42" s="18"/>
      <c r="D42" s="19"/>
      <c r="E42" s="19"/>
      <c r="F42" s="19">
        <v>1</v>
      </c>
      <c r="I42" s="18"/>
      <c r="J42" s="19"/>
      <c r="K42" s="18">
        <v>1</v>
      </c>
      <c r="L42" s="19"/>
      <c r="M42" s="19">
        <v>1</v>
      </c>
      <c r="N42" s="19"/>
      <c r="O42" s="19"/>
      <c r="P42" s="19"/>
      <c r="Q42" s="19"/>
      <c r="R42" s="19"/>
      <c r="S42" s="18"/>
      <c r="U42" s="1">
        <v>1</v>
      </c>
      <c r="X42" s="20"/>
      <c r="Z42" s="1">
        <v>1</v>
      </c>
      <c r="AH42" s="18"/>
      <c r="AJ42" s="18">
        <v>1</v>
      </c>
      <c r="AO42" s="20"/>
      <c r="AS42" s="21"/>
      <c r="AU42" s="20"/>
      <c r="AV42" s="19"/>
      <c r="AW42" s="19"/>
      <c r="BD42" s="43"/>
    </row>
    <row r="43" spans="1:56" ht="12.75">
      <c r="A43" s="8" t="s">
        <v>33</v>
      </c>
      <c r="C43" s="18">
        <v>1</v>
      </c>
      <c r="D43" s="19"/>
      <c r="E43" s="19">
        <v>1</v>
      </c>
      <c r="F43" s="19"/>
      <c r="I43" s="18"/>
      <c r="J43" s="19">
        <v>1</v>
      </c>
      <c r="K43" s="18"/>
      <c r="L43" s="13">
        <v>1</v>
      </c>
      <c r="M43" s="19"/>
      <c r="N43" s="19"/>
      <c r="O43" s="19"/>
      <c r="P43" s="19"/>
      <c r="Q43" s="19"/>
      <c r="R43" s="19"/>
      <c r="S43" s="18"/>
      <c r="T43" s="1">
        <v>1</v>
      </c>
      <c r="X43" s="20"/>
      <c r="AB43" s="1">
        <v>1</v>
      </c>
      <c r="AH43" s="18"/>
      <c r="AJ43" s="18">
        <v>1</v>
      </c>
      <c r="AO43" s="20"/>
      <c r="AS43" s="21"/>
      <c r="AU43" s="20"/>
      <c r="AV43" s="19"/>
      <c r="AW43" s="19"/>
      <c r="BD43" s="43"/>
    </row>
    <row r="44" spans="1:56" ht="12.75">
      <c r="A44" s="8" t="s">
        <v>34</v>
      </c>
      <c r="B44" s="1">
        <v>1</v>
      </c>
      <c r="C44" s="18"/>
      <c r="D44" s="19"/>
      <c r="E44" s="19">
        <v>1</v>
      </c>
      <c r="F44" s="19"/>
      <c r="I44" s="18"/>
      <c r="J44" s="19"/>
      <c r="K44" s="18">
        <v>1</v>
      </c>
      <c r="L44" s="13">
        <v>1</v>
      </c>
      <c r="M44" s="19"/>
      <c r="N44" s="19"/>
      <c r="O44" s="19"/>
      <c r="P44" s="19"/>
      <c r="Q44" s="19"/>
      <c r="R44" s="19"/>
      <c r="S44" s="18"/>
      <c r="T44" s="1">
        <v>1</v>
      </c>
      <c r="X44" s="20"/>
      <c r="AA44" s="1">
        <v>1</v>
      </c>
      <c r="AH44" s="18"/>
      <c r="AJ44" s="18">
        <v>1</v>
      </c>
      <c r="AO44" s="20"/>
      <c r="AS44" s="21"/>
      <c r="AU44" s="20"/>
      <c r="AV44" s="19"/>
      <c r="AW44" s="19"/>
      <c r="BD44" s="43"/>
    </row>
    <row r="45" spans="1:56" ht="12.75">
      <c r="A45" s="8" t="s">
        <v>35</v>
      </c>
      <c r="C45" s="18">
        <v>1</v>
      </c>
      <c r="D45" s="19">
        <v>1</v>
      </c>
      <c r="E45" s="19"/>
      <c r="F45" s="19"/>
      <c r="I45" s="18"/>
      <c r="J45" s="19">
        <v>1</v>
      </c>
      <c r="K45" s="18"/>
      <c r="L45" s="13">
        <v>1</v>
      </c>
      <c r="M45" s="19"/>
      <c r="N45" s="19"/>
      <c r="O45" s="19"/>
      <c r="P45" s="19"/>
      <c r="Q45" s="19"/>
      <c r="R45" s="19"/>
      <c r="S45" s="18"/>
      <c r="T45" s="1">
        <v>1</v>
      </c>
      <c r="X45" s="20"/>
      <c r="AH45" s="18">
        <v>1</v>
      </c>
      <c r="AJ45" s="18">
        <v>1</v>
      </c>
      <c r="AO45" s="20"/>
      <c r="AS45" s="21"/>
      <c r="AU45" s="20"/>
      <c r="AV45" s="19"/>
      <c r="AW45" s="19"/>
      <c r="BD45" s="43"/>
    </row>
    <row r="46" spans="1:56" ht="13.5" thickBot="1">
      <c r="A46" s="40" t="s">
        <v>36</v>
      </c>
      <c r="B46" s="27"/>
      <c r="C46" s="26">
        <v>1</v>
      </c>
      <c r="D46" s="27"/>
      <c r="E46" s="27"/>
      <c r="F46" s="27">
        <v>1</v>
      </c>
      <c r="G46" s="27"/>
      <c r="H46" s="27"/>
      <c r="I46" s="26"/>
      <c r="J46" s="27">
        <v>1</v>
      </c>
      <c r="K46" s="26"/>
      <c r="L46" s="42">
        <v>1</v>
      </c>
      <c r="M46" s="27"/>
      <c r="N46" s="27"/>
      <c r="O46" s="27"/>
      <c r="P46" s="27"/>
      <c r="Q46" s="27"/>
      <c r="R46" s="27"/>
      <c r="S46" s="26"/>
      <c r="T46" s="25"/>
      <c r="U46" s="27"/>
      <c r="V46" s="19">
        <v>1</v>
      </c>
      <c r="W46" s="27"/>
      <c r="X46" s="20"/>
      <c r="Y46" s="43"/>
      <c r="Z46" s="19"/>
      <c r="AA46" s="19">
        <v>1</v>
      </c>
      <c r="AB46" s="19"/>
      <c r="AC46" s="19"/>
      <c r="AD46" s="27"/>
      <c r="AE46" s="27"/>
      <c r="AF46" s="27"/>
      <c r="AG46" s="27"/>
      <c r="AH46" s="26"/>
      <c r="AI46" s="27"/>
      <c r="AJ46" s="26">
        <v>1</v>
      </c>
      <c r="AK46" s="28"/>
      <c r="AL46" s="28"/>
      <c r="AM46" s="28"/>
      <c r="AN46" s="29"/>
      <c r="AO46" s="30"/>
      <c r="AP46" s="28"/>
      <c r="AQ46" s="28"/>
      <c r="AR46" s="29"/>
      <c r="AS46" s="31"/>
      <c r="AT46" s="55"/>
      <c r="AU46" s="30"/>
      <c r="AV46" s="28"/>
      <c r="AW46" s="28"/>
      <c r="AX46" s="29"/>
      <c r="BD46" s="43"/>
    </row>
    <row r="47" spans="1:59" ht="12.75">
      <c r="A47" s="8" t="s">
        <v>116</v>
      </c>
      <c r="B47" s="1">
        <v>1</v>
      </c>
      <c r="C47" s="18"/>
      <c r="E47" s="1">
        <v>1</v>
      </c>
      <c r="I47" s="18"/>
      <c r="K47" s="18">
        <v>1</v>
      </c>
      <c r="L47" s="19"/>
      <c r="M47" s="19"/>
      <c r="N47" s="19"/>
      <c r="O47" s="19">
        <v>1</v>
      </c>
      <c r="P47" s="19"/>
      <c r="Q47" s="19"/>
      <c r="R47" s="19"/>
      <c r="S47" s="18"/>
      <c r="T47" s="1">
        <v>1</v>
      </c>
      <c r="V47" s="44"/>
      <c r="X47" s="45"/>
      <c r="Y47" s="46"/>
      <c r="Z47" s="44"/>
      <c r="AA47" s="44"/>
      <c r="AB47" s="44"/>
      <c r="AC47" s="44"/>
      <c r="AD47" s="19"/>
      <c r="AH47" s="18">
        <v>1</v>
      </c>
      <c r="AI47" s="1">
        <v>1</v>
      </c>
      <c r="AJ47" s="18"/>
      <c r="AK47" s="1">
        <v>1</v>
      </c>
      <c r="AM47" s="1">
        <v>1</v>
      </c>
      <c r="AO47" s="41"/>
      <c r="AP47" s="1">
        <v>1</v>
      </c>
      <c r="AR47" s="2" t="s">
        <v>55</v>
      </c>
      <c r="AS47" s="22" t="s">
        <v>142</v>
      </c>
      <c r="AT47" s="19" t="s">
        <v>143</v>
      </c>
      <c r="AU47" s="19" t="s">
        <v>141</v>
      </c>
      <c r="AV47" s="47"/>
      <c r="AW47" s="47"/>
      <c r="AX47" s="47"/>
      <c r="AY47" s="47"/>
      <c r="AZ47" s="72"/>
      <c r="BA47" s="47"/>
      <c r="BB47" s="61" t="s">
        <v>6</v>
      </c>
      <c r="BC47" s="19"/>
      <c r="BD47" s="43"/>
      <c r="BE47" s="19"/>
      <c r="BF47" s="19"/>
      <c r="BG47" s="20"/>
    </row>
    <row r="48" spans="1:59" ht="12.75">
      <c r="A48" s="8">
        <v>45</v>
      </c>
      <c r="C48" s="18">
        <v>1</v>
      </c>
      <c r="D48" s="1">
        <v>1</v>
      </c>
      <c r="I48" s="18"/>
      <c r="J48" s="1">
        <v>1</v>
      </c>
      <c r="K48" s="18"/>
      <c r="L48" s="19">
        <v>1</v>
      </c>
      <c r="M48" s="19"/>
      <c r="N48" s="19"/>
      <c r="O48" s="19"/>
      <c r="P48" s="19"/>
      <c r="Q48" s="19"/>
      <c r="R48" s="19"/>
      <c r="S48" s="18"/>
      <c r="T48" s="1">
        <v>1</v>
      </c>
      <c r="X48" s="20"/>
      <c r="AH48" s="18">
        <v>1</v>
      </c>
      <c r="AJ48" s="18">
        <v>1</v>
      </c>
      <c r="AL48" s="1">
        <v>1</v>
      </c>
      <c r="AN48" s="2" t="s">
        <v>6</v>
      </c>
      <c r="AO48" s="20" t="s">
        <v>76</v>
      </c>
      <c r="AP48" s="1">
        <v>1</v>
      </c>
      <c r="AR48" s="2" t="s">
        <v>43</v>
      </c>
      <c r="AS48" s="23" t="s">
        <v>141</v>
      </c>
      <c r="AT48" s="19" t="s">
        <v>143</v>
      </c>
      <c r="AU48" s="19" t="s">
        <v>141</v>
      </c>
      <c r="AV48" s="2"/>
      <c r="AW48" s="23"/>
      <c r="AX48" s="23"/>
      <c r="AY48" s="23"/>
      <c r="AZ48" s="43"/>
      <c r="BA48" s="19"/>
      <c r="BB48" s="53" t="s">
        <v>55</v>
      </c>
      <c r="BC48" s="19"/>
      <c r="BD48" s="43" t="s">
        <v>143</v>
      </c>
      <c r="BE48" s="19"/>
      <c r="BF48" s="19"/>
      <c r="BG48" s="20"/>
    </row>
    <row r="49" spans="1:59" ht="12.75">
      <c r="A49" s="8">
        <v>46</v>
      </c>
      <c r="C49" s="18">
        <v>1</v>
      </c>
      <c r="E49" s="18">
        <v>1</v>
      </c>
      <c r="I49" s="18"/>
      <c r="J49" s="18">
        <v>1</v>
      </c>
      <c r="K49" s="18"/>
      <c r="L49" s="18">
        <v>1</v>
      </c>
      <c r="M49" s="19"/>
      <c r="N49" s="19"/>
      <c r="O49" s="19"/>
      <c r="P49" s="19"/>
      <c r="Q49" s="19"/>
      <c r="R49" s="19"/>
      <c r="S49" s="18"/>
      <c r="T49" s="1">
        <v>1</v>
      </c>
      <c r="X49" s="20"/>
      <c r="Z49" s="1">
        <v>1</v>
      </c>
      <c r="AH49" s="18"/>
      <c r="AJ49" s="18">
        <v>1</v>
      </c>
      <c r="AK49" s="1">
        <v>1</v>
      </c>
      <c r="AM49" s="1">
        <v>1</v>
      </c>
      <c r="AO49" s="20"/>
      <c r="AQ49" s="1">
        <v>1</v>
      </c>
      <c r="AU49" s="20"/>
      <c r="AV49" s="19"/>
      <c r="AW49" s="19"/>
      <c r="AX49" s="19"/>
      <c r="AY49" s="19"/>
      <c r="AZ49" s="43"/>
      <c r="BA49" s="19"/>
      <c r="BB49" s="53"/>
      <c r="BC49" s="19"/>
      <c r="BD49" s="43" t="s">
        <v>143</v>
      </c>
      <c r="BE49" s="19"/>
      <c r="BF49" s="19"/>
      <c r="BG49" s="20"/>
    </row>
    <row r="50" spans="1:59" ht="12.75">
      <c r="A50" s="8">
        <v>47</v>
      </c>
      <c r="B50" s="18">
        <v>1</v>
      </c>
      <c r="C50" s="18"/>
      <c r="D50" s="18">
        <v>1</v>
      </c>
      <c r="I50" s="18"/>
      <c r="J50" s="18">
        <v>1</v>
      </c>
      <c r="K50" s="18"/>
      <c r="L50" s="18">
        <v>1</v>
      </c>
      <c r="M50" s="19"/>
      <c r="N50" s="19"/>
      <c r="O50" s="19"/>
      <c r="P50" s="19"/>
      <c r="Q50" s="19"/>
      <c r="R50" s="19"/>
      <c r="S50" s="18"/>
      <c r="T50" s="1">
        <v>1</v>
      </c>
      <c r="X50" s="20"/>
      <c r="AF50" s="1">
        <v>1</v>
      </c>
      <c r="AH50" s="18"/>
      <c r="AJ50" s="18">
        <v>1</v>
      </c>
      <c r="AL50" s="1">
        <v>1</v>
      </c>
      <c r="AN50" s="2" t="s">
        <v>43</v>
      </c>
      <c r="AO50" s="20" t="s">
        <v>141</v>
      </c>
      <c r="AP50" s="1">
        <v>1</v>
      </c>
      <c r="AR50" s="2" t="s">
        <v>55</v>
      </c>
      <c r="AS50" s="23" t="s">
        <v>141</v>
      </c>
      <c r="AU50" s="20"/>
      <c r="AV50" s="19"/>
      <c r="AW50" s="19"/>
      <c r="AX50" s="19"/>
      <c r="AY50" s="19"/>
      <c r="AZ50" s="43"/>
      <c r="BA50" s="19"/>
      <c r="BB50" s="53" t="s">
        <v>55</v>
      </c>
      <c r="BC50" s="19"/>
      <c r="BD50" s="43" t="s">
        <v>143</v>
      </c>
      <c r="BE50" s="19"/>
      <c r="BF50" s="19"/>
      <c r="BG50" s="20"/>
    </row>
    <row r="51" spans="1:59" ht="12.75">
      <c r="A51" s="8">
        <v>48</v>
      </c>
      <c r="B51" s="1">
        <v>1</v>
      </c>
      <c r="C51" s="18"/>
      <c r="E51" s="1">
        <v>1</v>
      </c>
      <c r="I51" s="18"/>
      <c r="J51" s="1">
        <v>1</v>
      </c>
      <c r="K51" s="18"/>
      <c r="L51" s="19">
        <v>1</v>
      </c>
      <c r="M51" s="19"/>
      <c r="N51" s="19"/>
      <c r="O51" s="19"/>
      <c r="P51" s="19"/>
      <c r="Q51" s="19"/>
      <c r="R51" s="19"/>
      <c r="S51" s="18"/>
      <c r="T51" s="1">
        <v>1</v>
      </c>
      <c r="X51" s="20"/>
      <c r="AH51" s="18">
        <v>1</v>
      </c>
      <c r="AJ51" s="18">
        <v>1</v>
      </c>
      <c r="AK51" s="1">
        <v>1</v>
      </c>
      <c r="AM51" s="1">
        <v>1</v>
      </c>
      <c r="AP51" s="1">
        <v>1</v>
      </c>
      <c r="AR51" s="2" t="s">
        <v>55</v>
      </c>
      <c r="AS51" s="23" t="s">
        <v>141</v>
      </c>
      <c r="AT51" s="19" t="s">
        <v>143</v>
      </c>
      <c r="AU51" s="19" t="s">
        <v>141</v>
      </c>
      <c r="AV51" s="22" t="s">
        <v>6</v>
      </c>
      <c r="AW51" s="20" t="s">
        <v>141</v>
      </c>
      <c r="AX51" s="19"/>
      <c r="AY51" s="19"/>
      <c r="AZ51" s="43"/>
      <c r="BA51" s="19"/>
      <c r="BB51" s="53" t="s">
        <v>55</v>
      </c>
      <c r="BC51" s="19"/>
      <c r="BD51" s="43"/>
      <c r="BE51" s="19"/>
      <c r="BF51" s="19"/>
      <c r="BG51" s="20"/>
    </row>
    <row r="52" spans="1:59" ht="12.75">
      <c r="A52" s="8">
        <v>49</v>
      </c>
      <c r="B52" s="1">
        <v>1</v>
      </c>
      <c r="C52" s="18"/>
      <c r="E52" s="1">
        <v>1</v>
      </c>
      <c r="I52" s="18"/>
      <c r="K52" s="18">
        <v>1</v>
      </c>
      <c r="L52" s="19">
        <v>1</v>
      </c>
      <c r="M52" s="19"/>
      <c r="N52" s="19"/>
      <c r="O52" s="19"/>
      <c r="P52" s="19"/>
      <c r="Q52" s="19"/>
      <c r="R52" s="19"/>
      <c r="S52" s="18"/>
      <c r="T52" s="1">
        <v>1</v>
      </c>
      <c r="X52" s="20"/>
      <c r="AH52" s="18">
        <v>1</v>
      </c>
      <c r="AJ52" s="18">
        <v>1</v>
      </c>
      <c r="AK52" s="1">
        <v>1</v>
      </c>
      <c r="AM52" s="1">
        <v>1</v>
      </c>
      <c r="AO52" s="20"/>
      <c r="AP52" s="1">
        <v>1</v>
      </c>
      <c r="AR52" s="2" t="s">
        <v>55</v>
      </c>
      <c r="AS52" s="23" t="s">
        <v>141</v>
      </c>
      <c r="AU52" s="20"/>
      <c r="AV52" s="19"/>
      <c r="AW52" s="19"/>
      <c r="AX52" s="19"/>
      <c r="AY52" s="19"/>
      <c r="AZ52" s="43"/>
      <c r="BA52" s="19"/>
      <c r="BB52" s="53"/>
      <c r="BC52" s="19"/>
      <c r="BD52" s="43" t="s">
        <v>143</v>
      </c>
      <c r="BE52" s="43" t="s">
        <v>55</v>
      </c>
      <c r="BF52" s="19"/>
      <c r="BG52" s="20"/>
    </row>
    <row r="53" spans="1:59" ht="12.75">
      <c r="A53" s="8">
        <v>50</v>
      </c>
      <c r="B53" s="1">
        <v>1</v>
      </c>
      <c r="C53" s="18"/>
      <c r="D53" s="1">
        <v>1</v>
      </c>
      <c r="I53" s="18"/>
      <c r="J53" s="1">
        <v>1</v>
      </c>
      <c r="K53" s="18"/>
      <c r="L53" s="19">
        <v>1</v>
      </c>
      <c r="M53" s="19"/>
      <c r="N53" s="19"/>
      <c r="O53" s="19"/>
      <c r="P53" s="19"/>
      <c r="Q53" s="19"/>
      <c r="R53" s="19"/>
      <c r="S53" s="18"/>
      <c r="T53" s="1">
        <v>1</v>
      </c>
      <c r="X53" s="20"/>
      <c r="AH53" s="18">
        <v>1</v>
      </c>
      <c r="AJ53" s="18">
        <v>1</v>
      </c>
      <c r="AK53" s="1">
        <v>1</v>
      </c>
      <c r="AM53" s="1">
        <v>1</v>
      </c>
      <c r="AO53" s="20"/>
      <c r="AP53" s="1">
        <v>1</v>
      </c>
      <c r="AR53" s="2" t="s">
        <v>55</v>
      </c>
      <c r="AS53" s="23" t="s">
        <v>141</v>
      </c>
      <c r="AU53" s="20"/>
      <c r="AV53" s="19"/>
      <c r="AW53" s="19"/>
      <c r="AX53" s="19"/>
      <c r="AY53" s="19"/>
      <c r="AZ53" s="43"/>
      <c r="BA53" s="19"/>
      <c r="BB53" s="53"/>
      <c r="BC53" s="19"/>
      <c r="BD53" s="43" t="s">
        <v>143</v>
      </c>
      <c r="BE53" s="19"/>
      <c r="BF53" s="19"/>
      <c r="BG53" s="20"/>
    </row>
    <row r="54" spans="1:59" ht="12.75">
      <c r="A54" s="8">
        <v>51</v>
      </c>
      <c r="B54" s="1">
        <v>1</v>
      </c>
      <c r="C54" s="18"/>
      <c r="E54" s="1">
        <v>1</v>
      </c>
      <c r="I54" s="18"/>
      <c r="J54" s="1">
        <v>1</v>
      </c>
      <c r="K54" s="18"/>
      <c r="L54" s="19">
        <v>1</v>
      </c>
      <c r="M54" s="19"/>
      <c r="N54" s="19"/>
      <c r="O54" s="19"/>
      <c r="P54" s="19"/>
      <c r="Q54" s="19"/>
      <c r="R54" s="19"/>
      <c r="S54" s="18"/>
      <c r="X54" s="20">
        <v>1</v>
      </c>
      <c r="AD54" s="1">
        <v>1</v>
      </c>
      <c r="AH54" s="18"/>
      <c r="AI54" s="1">
        <v>1</v>
      </c>
      <c r="AJ54" s="18"/>
      <c r="AL54" s="1">
        <v>1</v>
      </c>
      <c r="AN54" s="2" t="s">
        <v>126</v>
      </c>
      <c r="AO54" s="20" t="s">
        <v>144</v>
      </c>
      <c r="AP54" s="1">
        <v>1</v>
      </c>
      <c r="AR54" s="2" t="s">
        <v>126</v>
      </c>
      <c r="AS54" s="20" t="s">
        <v>144</v>
      </c>
      <c r="AU54" s="20"/>
      <c r="AV54" s="19"/>
      <c r="AW54" s="19"/>
      <c r="AX54" s="19"/>
      <c r="AY54" s="19"/>
      <c r="AZ54" s="43"/>
      <c r="BA54" s="19"/>
      <c r="BB54" s="53" t="s">
        <v>55</v>
      </c>
      <c r="BC54" s="19"/>
      <c r="BD54" s="43" t="s">
        <v>145</v>
      </c>
      <c r="BE54" s="19"/>
      <c r="BF54" s="19"/>
      <c r="BG54" s="20"/>
    </row>
    <row r="55" spans="1:59" ht="12.75">
      <c r="A55" s="8">
        <v>52</v>
      </c>
      <c r="B55" s="1">
        <v>1</v>
      </c>
      <c r="C55" s="18"/>
      <c r="D55" s="1">
        <v>1</v>
      </c>
      <c r="I55" s="18"/>
      <c r="J55" s="1">
        <v>1</v>
      </c>
      <c r="K55" s="18"/>
      <c r="L55" s="19">
        <v>1</v>
      </c>
      <c r="M55" s="19"/>
      <c r="N55" s="19"/>
      <c r="O55" s="19"/>
      <c r="P55" s="19"/>
      <c r="Q55" s="19"/>
      <c r="R55" s="19"/>
      <c r="S55" s="18"/>
      <c r="T55" s="1">
        <v>1</v>
      </c>
      <c r="X55" s="20"/>
      <c r="AB55" s="1">
        <v>1</v>
      </c>
      <c r="AH55" s="18"/>
      <c r="AI55" s="1">
        <v>1</v>
      </c>
      <c r="AJ55" s="18"/>
      <c r="AK55" s="1">
        <v>1</v>
      </c>
      <c r="AM55" s="1">
        <v>1</v>
      </c>
      <c r="AO55" s="20"/>
      <c r="AQ55" s="1">
        <v>1</v>
      </c>
      <c r="AU55" s="20"/>
      <c r="AV55" s="19"/>
      <c r="AW55" s="19"/>
      <c r="AX55" s="19"/>
      <c r="AY55" s="19"/>
      <c r="AZ55" s="43"/>
      <c r="BA55" s="19"/>
      <c r="BB55" s="53"/>
      <c r="BC55" s="19"/>
      <c r="BD55" s="43" t="s">
        <v>143</v>
      </c>
      <c r="BE55" s="19"/>
      <c r="BF55" s="19"/>
      <c r="BG55" s="20"/>
    </row>
    <row r="56" spans="1:59" ht="12.75">
      <c r="A56" s="8">
        <v>53</v>
      </c>
      <c r="B56" s="1">
        <v>1</v>
      </c>
      <c r="C56" s="18"/>
      <c r="E56" s="1">
        <v>1</v>
      </c>
      <c r="I56" s="18"/>
      <c r="J56" s="1">
        <v>1</v>
      </c>
      <c r="K56" s="18"/>
      <c r="L56" s="19">
        <v>1</v>
      </c>
      <c r="M56" s="19"/>
      <c r="N56" s="19"/>
      <c r="O56" s="19"/>
      <c r="P56" s="19"/>
      <c r="Q56" s="19"/>
      <c r="R56" s="19"/>
      <c r="S56" s="18"/>
      <c r="X56" s="20">
        <v>1</v>
      </c>
      <c r="AH56" s="18">
        <v>1</v>
      </c>
      <c r="AJ56" s="18">
        <v>1</v>
      </c>
      <c r="AK56" s="1">
        <v>1</v>
      </c>
      <c r="AM56" s="1">
        <v>1</v>
      </c>
      <c r="AO56" s="20"/>
      <c r="AQ56" s="1">
        <v>1</v>
      </c>
      <c r="AU56" s="20"/>
      <c r="AV56" s="19"/>
      <c r="AW56" s="19"/>
      <c r="AX56" s="19"/>
      <c r="AY56" s="19"/>
      <c r="AZ56" s="43"/>
      <c r="BA56" s="19"/>
      <c r="BB56" s="53" t="s">
        <v>55</v>
      </c>
      <c r="BC56" s="19"/>
      <c r="BD56" s="43"/>
      <c r="BE56" s="19"/>
      <c r="BF56" s="19"/>
      <c r="BG56" s="20"/>
    </row>
    <row r="57" spans="1:59" ht="12.75">
      <c r="A57" s="8">
        <v>54</v>
      </c>
      <c r="B57" s="1">
        <v>1</v>
      </c>
      <c r="C57" s="18"/>
      <c r="D57" s="1">
        <v>1</v>
      </c>
      <c r="I57" s="18"/>
      <c r="J57" s="1">
        <v>1</v>
      </c>
      <c r="K57" s="18"/>
      <c r="L57" s="19">
        <v>1</v>
      </c>
      <c r="M57" s="19"/>
      <c r="N57" s="19"/>
      <c r="O57" s="19"/>
      <c r="P57" s="19"/>
      <c r="Q57" s="19"/>
      <c r="R57" s="19"/>
      <c r="S57" s="18"/>
      <c r="T57" s="1">
        <v>1</v>
      </c>
      <c r="X57" s="20"/>
      <c r="AH57" s="18">
        <v>1</v>
      </c>
      <c r="AJ57" s="18">
        <v>1</v>
      </c>
      <c r="AK57" s="1">
        <v>1</v>
      </c>
      <c r="AM57" s="1">
        <v>1</v>
      </c>
      <c r="AO57" s="20"/>
      <c r="AQ57" s="1">
        <v>1</v>
      </c>
      <c r="AU57" s="20"/>
      <c r="AV57" s="19"/>
      <c r="AW57" s="19"/>
      <c r="AX57" s="19"/>
      <c r="AY57" s="19"/>
      <c r="AZ57" s="43"/>
      <c r="BA57" s="19"/>
      <c r="BB57" s="53"/>
      <c r="BC57" s="19"/>
      <c r="BD57" s="43"/>
      <c r="BE57" s="19"/>
      <c r="BF57" s="19"/>
      <c r="BG57" s="20"/>
    </row>
    <row r="58" spans="1:59" ht="12.75">
      <c r="A58" s="8">
        <v>55</v>
      </c>
      <c r="B58" s="1">
        <v>1</v>
      </c>
      <c r="C58" s="18"/>
      <c r="D58" s="1">
        <v>1</v>
      </c>
      <c r="I58" s="18"/>
      <c r="K58" s="18">
        <v>1</v>
      </c>
      <c r="L58" s="19"/>
      <c r="M58" s="19"/>
      <c r="N58" s="19"/>
      <c r="O58" s="19">
        <v>1</v>
      </c>
      <c r="P58" s="19"/>
      <c r="Q58" s="19"/>
      <c r="R58" s="19"/>
      <c r="S58" s="18"/>
      <c r="T58" s="1">
        <v>1</v>
      </c>
      <c r="X58" s="20"/>
      <c r="AH58" s="18">
        <v>1</v>
      </c>
      <c r="AJ58" s="18">
        <v>1</v>
      </c>
      <c r="AK58" s="1">
        <v>1</v>
      </c>
      <c r="AM58" s="1">
        <v>1</v>
      </c>
      <c r="AO58" s="20"/>
      <c r="AQ58" s="1">
        <v>1</v>
      </c>
      <c r="AU58" s="20"/>
      <c r="AV58" s="19"/>
      <c r="AW58" s="19"/>
      <c r="AX58" s="19"/>
      <c r="AY58" s="19"/>
      <c r="AZ58" s="43"/>
      <c r="BA58" s="19"/>
      <c r="BB58" s="53"/>
      <c r="BC58" s="19"/>
      <c r="BD58" s="43"/>
      <c r="BE58" s="19"/>
      <c r="BF58" s="19"/>
      <c r="BG58" s="20"/>
    </row>
    <row r="59" spans="1:59" ht="12.75">
      <c r="A59" s="8">
        <v>56</v>
      </c>
      <c r="B59" s="1">
        <v>1</v>
      </c>
      <c r="C59" s="18"/>
      <c r="E59" s="1">
        <v>1</v>
      </c>
      <c r="I59" s="18"/>
      <c r="J59" s="1">
        <v>1</v>
      </c>
      <c r="K59" s="18"/>
      <c r="L59" s="19">
        <v>1</v>
      </c>
      <c r="M59" s="19"/>
      <c r="N59" s="19"/>
      <c r="O59" s="19"/>
      <c r="P59" s="19"/>
      <c r="Q59" s="19"/>
      <c r="R59" s="19"/>
      <c r="S59" s="18"/>
      <c r="T59" s="1">
        <v>1</v>
      </c>
      <c r="X59" s="20"/>
      <c r="AH59" s="18">
        <v>1</v>
      </c>
      <c r="AJ59" s="18">
        <v>1</v>
      </c>
      <c r="AK59" s="1">
        <v>1</v>
      </c>
      <c r="AM59" s="1">
        <v>1</v>
      </c>
      <c r="AO59" s="20"/>
      <c r="AQ59" s="1">
        <v>1</v>
      </c>
      <c r="AU59" s="20"/>
      <c r="AV59" s="19"/>
      <c r="AW59" s="19"/>
      <c r="AX59" s="19"/>
      <c r="AY59" s="19"/>
      <c r="AZ59" s="43"/>
      <c r="BA59" s="19"/>
      <c r="BB59" s="53" t="s">
        <v>55</v>
      </c>
      <c r="BC59" s="19"/>
      <c r="BD59" s="43"/>
      <c r="BE59" s="19"/>
      <c r="BF59" s="19"/>
      <c r="BG59" s="20"/>
    </row>
    <row r="60" spans="1:59" ht="12.75">
      <c r="A60" s="8">
        <v>57</v>
      </c>
      <c r="B60" s="1">
        <v>1</v>
      </c>
      <c r="C60" s="18"/>
      <c r="E60" s="1">
        <v>1</v>
      </c>
      <c r="I60" s="18"/>
      <c r="J60" s="1">
        <v>1</v>
      </c>
      <c r="K60" s="18"/>
      <c r="L60" s="19">
        <v>1</v>
      </c>
      <c r="M60" s="19"/>
      <c r="N60" s="19"/>
      <c r="O60" s="19"/>
      <c r="P60" s="19"/>
      <c r="Q60" s="19"/>
      <c r="R60" s="19"/>
      <c r="S60" s="18"/>
      <c r="T60" s="1">
        <v>1</v>
      </c>
      <c r="X60" s="20"/>
      <c r="AH60" s="18">
        <v>1</v>
      </c>
      <c r="AJ60" s="18">
        <v>1</v>
      </c>
      <c r="AK60" s="1">
        <v>1</v>
      </c>
      <c r="AM60" s="1">
        <v>1</v>
      </c>
      <c r="AO60" s="20"/>
      <c r="AP60" s="1">
        <v>1</v>
      </c>
      <c r="AR60" s="22" t="s">
        <v>6</v>
      </c>
      <c r="AS60" s="20" t="s">
        <v>141</v>
      </c>
      <c r="AU60" s="20"/>
      <c r="AV60" s="19"/>
      <c r="AW60" s="19"/>
      <c r="AX60" s="19"/>
      <c r="AY60" s="19"/>
      <c r="AZ60" s="43"/>
      <c r="BA60" s="19"/>
      <c r="BB60" s="53" t="s">
        <v>55</v>
      </c>
      <c r="BC60" s="19"/>
      <c r="BD60" s="43"/>
      <c r="BE60" s="19"/>
      <c r="BF60" s="19"/>
      <c r="BG60" s="20"/>
    </row>
    <row r="61" spans="1:59" ht="25.5">
      <c r="A61" s="8">
        <v>58</v>
      </c>
      <c r="B61" s="1">
        <v>1</v>
      </c>
      <c r="C61" s="18"/>
      <c r="F61" s="1">
        <v>1</v>
      </c>
      <c r="I61" s="18"/>
      <c r="J61" s="1">
        <v>1</v>
      </c>
      <c r="K61" s="18"/>
      <c r="L61" s="19">
        <v>1</v>
      </c>
      <c r="M61" s="19"/>
      <c r="N61" s="19"/>
      <c r="O61" s="19"/>
      <c r="P61" s="19"/>
      <c r="Q61" s="19"/>
      <c r="R61" s="19"/>
      <c r="S61" s="18"/>
      <c r="T61" s="1">
        <v>1</v>
      </c>
      <c r="X61" s="20"/>
      <c r="AH61" s="18">
        <v>1</v>
      </c>
      <c r="AJ61" s="18">
        <v>1</v>
      </c>
      <c r="AK61" s="1">
        <v>1</v>
      </c>
      <c r="AM61" s="1">
        <v>1</v>
      </c>
      <c r="AO61" s="20"/>
      <c r="AP61" s="1">
        <v>1</v>
      </c>
      <c r="AR61" s="19" t="s">
        <v>6</v>
      </c>
      <c r="AS61" s="23" t="s">
        <v>153</v>
      </c>
      <c r="AT61" s="2" t="s">
        <v>55</v>
      </c>
      <c r="AU61" s="23" t="s">
        <v>141</v>
      </c>
      <c r="AV61" s="2" t="s">
        <v>43</v>
      </c>
      <c r="AW61" s="22" t="s">
        <v>76</v>
      </c>
      <c r="AX61" s="22" t="s">
        <v>143</v>
      </c>
      <c r="AY61" s="22" t="s">
        <v>141</v>
      </c>
      <c r="AZ61" s="43"/>
      <c r="BA61" s="19"/>
      <c r="BB61" s="53"/>
      <c r="BC61" s="19"/>
      <c r="BD61" s="43"/>
      <c r="BE61" s="19"/>
      <c r="BF61" s="19"/>
      <c r="BG61" s="20"/>
    </row>
    <row r="62" spans="1:59" ht="12.75">
      <c r="A62" s="8">
        <v>59</v>
      </c>
      <c r="B62" s="1">
        <v>1</v>
      </c>
      <c r="C62" s="18"/>
      <c r="F62" s="1">
        <v>1</v>
      </c>
      <c r="I62" s="18"/>
      <c r="J62" s="1">
        <v>1</v>
      </c>
      <c r="K62" s="18"/>
      <c r="L62" s="19">
        <v>1</v>
      </c>
      <c r="M62" s="19"/>
      <c r="N62" s="19"/>
      <c r="O62" s="19"/>
      <c r="P62" s="19"/>
      <c r="Q62" s="19"/>
      <c r="R62" s="19"/>
      <c r="S62" s="18"/>
      <c r="X62" s="20"/>
      <c r="AH62" s="18">
        <v>1</v>
      </c>
      <c r="AI62" s="1">
        <v>1</v>
      </c>
      <c r="AJ62" s="18"/>
      <c r="AL62" s="1">
        <v>1</v>
      </c>
      <c r="AN62" s="2" t="s">
        <v>55</v>
      </c>
      <c r="AO62" s="20" t="s">
        <v>141</v>
      </c>
      <c r="AP62" s="1">
        <v>1</v>
      </c>
      <c r="AR62" s="2" t="s">
        <v>43</v>
      </c>
      <c r="AS62" s="22" t="s">
        <v>76</v>
      </c>
      <c r="AT62" s="22" t="s">
        <v>6</v>
      </c>
      <c r="AU62" s="20" t="s">
        <v>141</v>
      </c>
      <c r="AV62" s="2" t="s">
        <v>55</v>
      </c>
      <c r="AW62" s="23" t="s">
        <v>141</v>
      </c>
      <c r="AX62" s="23"/>
      <c r="AY62" s="23"/>
      <c r="AZ62" s="43"/>
      <c r="BA62" s="19"/>
      <c r="BB62" s="53"/>
      <c r="BC62" s="19"/>
      <c r="BD62" s="43"/>
      <c r="BE62" s="19"/>
      <c r="BF62" s="19"/>
      <c r="BG62" s="20"/>
    </row>
    <row r="63" spans="1:59" ht="12.75">
      <c r="A63" s="8">
        <v>60</v>
      </c>
      <c r="B63" s="1">
        <v>1</v>
      </c>
      <c r="C63" s="18"/>
      <c r="E63" s="1">
        <v>1</v>
      </c>
      <c r="I63" s="18"/>
      <c r="J63" s="1">
        <v>1</v>
      </c>
      <c r="K63" s="18"/>
      <c r="L63" s="19">
        <v>1</v>
      </c>
      <c r="M63" s="19"/>
      <c r="N63" s="19"/>
      <c r="O63" s="19"/>
      <c r="P63" s="19"/>
      <c r="Q63" s="19"/>
      <c r="R63" s="19"/>
      <c r="S63" s="18"/>
      <c r="X63" s="20">
        <v>1</v>
      </c>
      <c r="AH63" s="18">
        <v>1</v>
      </c>
      <c r="AJ63" s="18">
        <v>1</v>
      </c>
      <c r="AK63" s="1">
        <v>1</v>
      </c>
      <c r="AM63" s="1">
        <v>1</v>
      </c>
      <c r="AO63" s="20"/>
      <c r="AQ63" s="1">
        <v>1</v>
      </c>
      <c r="AU63" s="20"/>
      <c r="AV63" s="19"/>
      <c r="AW63" s="19"/>
      <c r="AX63" s="19"/>
      <c r="AY63" s="19"/>
      <c r="AZ63" s="43"/>
      <c r="BA63" s="19"/>
      <c r="BB63" s="53"/>
      <c r="BC63" s="19"/>
      <c r="BD63" s="43"/>
      <c r="BE63" s="19"/>
      <c r="BF63" s="19"/>
      <c r="BG63" s="20"/>
    </row>
    <row r="64" spans="1:59" ht="13.5" thickBot="1">
      <c r="A64" s="40">
        <v>61</v>
      </c>
      <c r="B64" s="25">
        <v>1</v>
      </c>
      <c r="C64" s="26"/>
      <c r="D64" s="27">
        <v>1</v>
      </c>
      <c r="E64" s="27"/>
      <c r="F64" s="27"/>
      <c r="G64" s="27"/>
      <c r="H64" s="27"/>
      <c r="I64" s="26"/>
      <c r="J64" s="27">
        <v>1</v>
      </c>
      <c r="K64" s="26"/>
      <c r="L64" s="27">
        <v>1</v>
      </c>
      <c r="M64" s="27"/>
      <c r="N64" s="27"/>
      <c r="O64" s="27"/>
      <c r="P64" s="27"/>
      <c r="Q64" s="27"/>
      <c r="R64" s="27"/>
      <c r="S64" s="26"/>
      <c r="T64" s="25">
        <v>1</v>
      </c>
      <c r="U64" s="27"/>
      <c r="V64" s="27"/>
      <c r="W64" s="27"/>
      <c r="X64" s="26"/>
      <c r="Y64" s="25"/>
      <c r="Z64" s="27"/>
      <c r="AA64" s="27"/>
      <c r="AB64" s="27"/>
      <c r="AC64" s="27"/>
      <c r="AD64" s="27"/>
      <c r="AE64" s="27"/>
      <c r="AF64" s="27"/>
      <c r="AG64" s="27"/>
      <c r="AH64" s="26">
        <v>1</v>
      </c>
      <c r="AI64" s="27"/>
      <c r="AJ64" s="26">
        <v>1</v>
      </c>
      <c r="AK64" s="27">
        <v>1</v>
      </c>
      <c r="AL64" s="25"/>
      <c r="AM64" s="27">
        <v>1</v>
      </c>
      <c r="AN64" s="48"/>
      <c r="AO64" s="49"/>
      <c r="AP64" s="50"/>
      <c r="AQ64" s="27">
        <v>1</v>
      </c>
      <c r="AR64" s="48"/>
      <c r="AS64" s="51"/>
      <c r="AT64" s="58"/>
      <c r="AU64" s="49"/>
      <c r="AV64" s="19"/>
      <c r="AW64" s="19"/>
      <c r="AX64" s="19"/>
      <c r="AY64" s="19"/>
      <c r="AZ64" s="43"/>
      <c r="BA64" s="19"/>
      <c r="BB64" s="29"/>
      <c r="BC64" s="28"/>
      <c r="BD64" s="73"/>
      <c r="BE64" s="28"/>
      <c r="BF64" s="19"/>
      <c r="BG64" s="20"/>
    </row>
    <row r="65" spans="1:56" ht="12.75">
      <c r="A65" s="17" t="s">
        <v>86</v>
      </c>
      <c r="B65" s="52">
        <v>1</v>
      </c>
      <c r="C65" s="18"/>
      <c r="D65" s="19"/>
      <c r="E65" s="19"/>
      <c r="F65" s="19">
        <v>1</v>
      </c>
      <c r="G65" s="19"/>
      <c r="H65" s="19"/>
      <c r="I65" s="32"/>
      <c r="J65" s="19"/>
      <c r="K65" s="18">
        <v>1</v>
      </c>
      <c r="L65" s="19"/>
      <c r="M65" s="19"/>
      <c r="N65" s="19"/>
      <c r="O65" s="19">
        <v>1</v>
      </c>
      <c r="P65" s="19"/>
      <c r="Q65" s="19"/>
      <c r="R65" s="19"/>
      <c r="S65" s="18"/>
      <c r="T65" s="1">
        <v>1</v>
      </c>
      <c r="X65" s="18"/>
      <c r="AH65" s="18">
        <v>1</v>
      </c>
      <c r="AJ65" s="18">
        <v>1</v>
      </c>
      <c r="AK65">
        <v>1</v>
      </c>
      <c r="AL65"/>
      <c r="AM65">
        <v>1</v>
      </c>
      <c r="AN65"/>
      <c r="AO65" s="91"/>
      <c r="AP65"/>
      <c r="AQ65">
        <v>1</v>
      </c>
      <c r="AR65"/>
      <c r="AS65"/>
      <c r="AT65"/>
      <c r="AU65" s="91"/>
      <c r="AV65" s="19"/>
      <c r="AW65" s="19"/>
      <c r="BD65" s="43"/>
    </row>
    <row r="66" spans="1:56" ht="12.75">
      <c r="A66" s="8" t="s">
        <v>87</v>
      </c>
      <c r="B66" s="52"/>
      <c r="C66" s="18">
        <v>1</v>
      </c>
      <c r="D66" s="19"/>
      <c r="E66" s="19"/>
      <c r="F66" s="19"/>
      <c r="G66" s="19">
        <v>1</v>
      </c>
      <c r="H66" s="19"/>
      <c r="I66" s="18"/>
      <c r="J66" s="19"/>
      <c r="K66" s="18">
        <v>1</v>
      </c>
      <c r="L66" s="19"/>
      <c r="M66" s="19"/>
      <c r="N66" s="19"/>
      <c r="O66" s="19">
        <v>1</v>
      </c>
      <c r="P66" s="19"/>
      <c r="Q66" s="19"/>
      <c r="R66" s="19"/>
      <c r="S66" s="18"/>
      <c r="T66" s="1">
        <v>1</v>
      </c>
      <c r="X66" s="18"/>
      <c r="AH66" s="18">
        <v>1</v>
      </c>
      <c r="AJ66" s="18">
        <v>1</v>
      </c>
      <c r="AK66"/>
      <c r="AL66">
        <v>1</v>
      </c>
      <c r="AM66"/>
      <c r="AN66" t="s">
        <v>6</v>
      </c>
      <c r="AO66" s="91" t="s">
        <v>78</v>
      </c>
      <c r="AP66"/>
      <c r="AQ66">
        <v>1</v>
      </c>
      <c r="AR66"/>
      <c r="AS66"/>
      <c r="AT66"/>
      <c r="AU66" s="91"/>
      <c r="AV66" s="19"/>
      <c r="AW66" s="19"/>
      <c r="BD66" s="43"/>
    </row>
    <row r="67" spans="1:56" ht="12.75">
      <c r="A67" s="8" t="s">
        <v>88</v>
      </c>
      <c r="B67" s="52">
        <v>1</v>
      </c>
      <c r="C67" s="18"/>
      <c r="D67" s="19"/>
      <c r="E67" s="19"/>
      <c r="F67" s="19"/>
      <c r="G67" s="19">
        <v>1</v>
      </c>
      <c r="H67" s="19"/>
      <c r="I67" s="18"/>
      <c r="J67" s="19">
        <v>1</v>
      </c>
      <c r="K67" s="18"/>
      <c r="L67" s="19">
        <v>1</v>
      </c>
      <c r="M67" s="19"/>
      <c r="N67" s="19"/>
      <c r="O67" s="19"/>
      <c r="P67" s="19"/>
      <c r="Q67" s="19"/>
      <c r="R67" s="19"/>
      <c r="S67" s="18"/>
      <c r="T67" s="1">
        <v>1</v>
      </c>
      <c r="X67" s="18"/>
      <c r="AH67" s="18">
        <v>1</v>
      </c>
      <c r="AJ67" s="18">
        <v>1</v>
      </c>
      <c r="AK67">
        <v>1</v>
      </c>
      <c r="AL67"/>
      <c r="AM67">
        <v>1</v>
      </c>
      <c r="AN67"/>
      <c r="AO67" s="91"/>
      <c r="AP67">
        <v>1</v>
      </c>
      <c r="AQ67"/>
      <c r="AR67" t="s">
        <v>161</v>
      </c>
      <c r="AS67" t="s">
        <v>141</v>
      </c>
      <c r="AT67"/>
      <c r="AU67" s="91"/>
      <c r="AV67" s="19"/>
      <c r="AW67" s="19"/>
      <c r="BD67" s="43"/>
    </row>
    <row r="68" spans="1:56" ht="12.75">
      <c r="A68" s="8" t="s">
        <v>89</v>
      </c>
      <c r="B68" s="52">
        <v>1</v>
      </c>
      <c r="C68" s="18"/>
      <c r="D68" s="19"/>
      <c r="E68" s="19"/>
      <c r="F68" s="19">
        <v>1</v>
      </c>
      <c r="G68" s="19"/>
      <c r="H68" s="19"/>
      <c r="I68" s="18"/>
      <c r="J68" s="19">
        <v>1</v>
      </c>
      <c r="K68" s="18"/>
      <c r="L68" s="19">
        <v>1</v>
      </c>
      <c r="M68" s="19"/>
      <c r="N68" s="19"/>
      <c r="O68" s="19"/>
      <c r="P68" s="19"/>
      <c r="Q68" s="19"/>
      <c r="R68" s="19"/>
      <c r="S68" s="18"/>
      <c r="T68" s="1">
        <v>1</v>
      </c>
      <c r="X68" s="18"/>
      <c r="AH68" s="18">
        <v>1</v>
      </c>
      <c r="AJ68" s="18">
        <v>1</v>
      </c>
      <c r="AK68">
        <v>1</v>
      </c>
      <c r="AL68"/>
      <c r="AM68">
        <v>1</v>
      </c>
      <c r="AN68"/>
      <c r="AO68" s="91"/>
      <c r="AP68">
        <v>1</v>
      </c>
      <c r="AQ68"/>
      <c r="AR68" t="s">
        <v>6</v>
      </c>
      <c r="AS68" t="s">
        <v>141</v>
      </c>
      <c r="AT68"/>
      <c r="AU68" s="91"/>
      <c r="AV68" s="19"/>
      <c r="AW68" s="19"/>
      <c r="BD68" s="43"/>
    </row>
    <row r="69" spans="1:56" ht="12.75">
      <c r="A69" s="8" t="s">
        <v>90</v>
      </c>
      <c r="B69" s="52">
        <v>1</v>
      </c>
      <c r="C69" s="18"/>
      <c r="D69" s="19"/>
      <c r="E69" s="19"/>
      <c r="F69" s="19"/>
      <c r="G69" s="19"/>
      <c r="H69" s="19"/>
      <c r="I69" s="18">
        <v>1</v>
      </c>
      <c r="J69" s="19">
        <v>1</v>
      </c>
      <c r="K69" s="18"/>
      <c r="L69" s="19">
        <v>1</v>
      </c>
      <c r="M69" s="19"/>
      <c r="N69" s="19"/>
      <c r="O69" s="19"/>
      <c r="P69" s="19"/>
      <c r="Q69" s="19"/>
      <c r="R69" s="19"/>
      <c r="S69" s="18"/>
      <c r="T69" s="1">
        <v>1</v>
      </c>
      <c r="X69" s="18"/>
      <c r="AH69" s="18">
        <v>1</v>
      </c>
      <c r="AJ69" s="18">
        <v>1</v>
      </c>
      <c r="AK69" s="92">
        <v>1</v>
      </c>
      <c r="AL69"/>
      <c r="AM69" s="92">
        <v>1</v>
      </c>
      <c r="AN69"/>
      <c r="AO69" s="91"/>
      <c r="AP69"/>
      <c r="AQ69">
        <v>1</v>
      </c>
      <c r="AR69"/>
      <c r="AS69"/>
      <c r="AT69"/>
      <c r="AU69" s="91"/>
      <c r="AV69" s="19"/>
      <c r="AW69" s="19"/>
      <c r="BD69" s="43"/>
    </row>
    <row r="70" spans="1:56" ht="12.75">
      <c r="A70" s="8" t="s">
        <v>91</v>
      </c>
      <c r="B70" s="52">
        <v>1</v>
      </c>
      <c r="C70" s="18"/>
      <c r="D70" s="19"/>
      <c r="E70" s="19"/>
      <c r="F70" s="19"/>
      <c r="G70" s="19"/>
      <c r="H70" s="19">
        <v>1</v>
      </c>
      <c r="I70" s="18"/>
      <c r="J70" s="19"/>
      <c r="K70" s="18">
        <v>1</v>
      </c>
      <c r="L70" s="19"/>
      <c r="M70" s="19">
        <v>1</v>
      </c>
      <c r="N70" s="19"/>
      <c r="O70" s="19"/>
      <c r="P70" s="19"/>
      <c r="Q70" s="19"/>
      <c r="R70" s="19"/>
      <c r="S70" s="18"/>
      <c r="T70" s="1">
        <v>1</v>
      </c>
      <c r="X70" s="18"/>
      <c r="AH70" s="18">
        <v>1</v>
      </c>
      <c r="AJ70" s="18">
        <v>1</v>
      </c>
      <c r="AK70" s="92"/>
      <c r="AL70">
        <v>1</v>
      </c>
      <c r="AM70" s="92"/>
      <c r="AN70" t="s">
        <v>6</v>
      </c>
      <c r="AO70" s="91" t="s">
        <v>165</v>
      </c>
      <c r="AP70"/>
      <c r="AQ70">
        <v>1</v>
      </c>
      <c r="AR70"/>
      <c r="AS70"/>
      <c r="AT70"/>
      <c r="AU70" s="91"/>
      <c r="AV70" s="19"/>
      <c r="AW70" s="19"/>
      <c r="BD70" s="43"/>
    </row>
    <row r="71" spans="1:56" ht="12.75">
      <c r="A71" s="8" t="s">
        <v>92</v>
      </c>
      <c r="B71" s="52">
        <v>1</v>
      </c>
      <c r="C71" s="18"/>
      <c r="D71" s="19"/>
      <c r="E71" s="19"/>
      <c r="F71" s="19"/>
      <c r="G71" s="19">
        <v>1</v>
      </c>
      <c r="H71" s="19"/>
      <c r="I71" s="18"/>
      <c r="J71" s="19">
        <v>1</v>
      </c>
      <c r="K71" s="18"/>
      <c r="L71" s="19">
        <v>1</v>
      </c>
      <c r="M71" s="19"/>
      <c r="N71" s="19"/>
      <c r="O71" s="19"/>
      <c r="P71" s="19"/>
      <c r="Q71" s="19"/>
      <c r="R71" s="19"/>
      <c r="S71" s="18"/>
      <c r="T71" s="1">
        <v>1</v>
      </c>
      <c r="X71" s="18"/>
      <c r="AH71" s="18">
        <v>1</v>
      </c>
      <c r="AJ71" s="18">
        <v>1</v>
      </c>
      <c r="AK71" s="92">
        <v>1</v>
      </c>
      <c r="AL71"/>
      <c r="AM71" s="92">
        <v>1</v>
      </c>
      <c r="AN71"/>
      <c r="AO71" s="91"/>
      <c r="AP71">
        <v>1</v>
      </c>
      <c r="AQ71"/>
      <c r="AR71" t="s">
        <v>6</v>
      </c>
      <c r="AS71" t="s">
        <v>141</v>
      </c>
      <c r="AT71"/>
      <c r="AU71" s="91"/>
      <c r="AV71" s="19"/>
      <c r="AW71" s="19"/>
      <c r="BD71" s="43"/>
    </row>
    <row r="72" spans="1:56" ht="12.75">
      <c r="A72" s="8" t="s">
        <v>93</v>
      </c>
      <c r="B72" s="52">
        <v>1</v>
      </c>
      <c r="C72" s="18"/>
      <c r="D72" s="19"/>
      <c r="E72" s="19"/>
      <c r="F72" s="19"/>
      <c r="G72" s="19"/>
      <c r="H72" s="19">
        <v>1</v>
      </c>
      <c r="I72" s="18"/>
      <c r="J72" s="19">
        <v>1</v>
      </c>
      <c r="K72" s="18"/>
      <c r="L72" s="19">
        <v>1</v>
      </c>
      <c r="M72" s="19"/>
      <c r="N72" s="19"/>
      <c r="O72" s="19"/>
      <c r="P72" s="19"/>
      <c r="Q72" s="19"/>
      <c r="R72" s="19"/>
      <c r="S72" s="18"/>
      <c r="T72" s="1">
        <v>1</v>
      </c>
      <c r="X72" s="18"/>
      <c r="AH72" s="18">
        <v>1</v>
      </c>
      <c r="AJ72" s="18">
        <v>1</v>
      </c>
      <c r="AK72" s="92">
        <v>1</v>
      </c>
      <c r="AL72"/>
      <c r="AM72" s="92">
        <v>1</v>
      </c>
      <c r="AN72"/>
      <c r="AO72" s="91"/>
      <c r="AP72">
        <v>1</v>
      </c>
      <c r="AQ72"/>
      <c r="AR72" t="s">
        <v>6</v>
      </c>
      <c r="AS72" t="s">
        <v>141</v>
      </c>
      <c r="AT72"/>
      <c r="AU72" s="91"/>
      <c r="AV72" s="19"/>
      <c r="AW72" s="19"/>
      <c r="BD72" s="43"/>
    </row>
    <row r="73" spans="1:56" ht="12.75">
      <c r="A73" s="8" t="s">
        <v>94</v>
      </c>
      <c r="B73" s="52">
        <v>1</v>
      </c>
      <c r="C73" s="18"/>
      <c r="D73" s="19"/>
      <c r="E73" s="19"/>
      <c r="F73" s="19"/>
      <c r="G73" s="19"/>
      <c r="H73" s="19">
        <v>1</v>
      </c>
      <c r="I73" s="18"/>
      <c r="J73" s="19"/>
      <c r="K73" s="18">
        <v>1</v>
      </c>
      <c r="L73" s="19"/>
      <c r="M73" s="19"/>
      <c r="N73" s="19"/>
      <c r="O73" s="19">
        <v>1</v>
      </c>
      <c r="P73" s="19"/>
      <c r="Q73" s="19"/>
      <c r="R73" s="19"/>
      <c r="S73" s="18"/>
      <c r="T73" s="1">
        <v>1</v>
      </c>
      <c r="X73" s="18"/>
      <c r="AH73" s="18">
        <v>1</v>
      </c>
      <c r="AJ73" s="18">
        <v>1</v>
      </c>
      <c r="AK73" s="99">
        <v>1</v>
      </c>
      <c r="AL73"/>
      <c r="AM73" s="99">
        <v>1</v>
      </c>
      <c r="AN73" t="s">
        <v>166</v>
      </c>
      <c r="AO73" s="91"/>
      <c r="AP73"/>
      <c r="AQ73">
        <v>1</v>
      </c>
      <c r="AR73"/>
      <c r="AS73"/>
      <c r="AT73"/>
      <c r="AU73" s="91"/>
      <c r="AV73" s="19"/>
      <c r="AW73" s="19"/>
      <c r="BD73" s="43"/>
    </row>
    <row r="74" spans="1:56" ht="12.75">
      <c r="A74" s="8" t="s">
        <v>95</v>
      </c>
      <c r="B74" s="52">
        <v>1</v>
      </c>
      <c r="C74" s="18"/>
      <c r="D74" s="19"/>
      <c r="E74" s="19"/>
      <c r="F74" s="19"/>
      <c r="G74" s="19">
        <v>1</v>
      </c>
      <c r="H74" s="19"/>
      <c r="I74" s="18"/>
      <c r="J74" s="19">
        <v>1</v>
      </c>
      <c r="K74" s="18"/>
      <c r="L74" s="19"/>
      <c r="M74" s="19"/>
      <c r="N74" s="19">
        <v>1</v>
      </c>
      <c r="O74" s="19"/>
      <c r="P74" s="19"/>
      <c r="Q74" s="19"/>
      <c r="R74" s="19"/>
      <c r="S74" s="18"/>
      <c r="W74" s="1">
        <v>1</v>
      </c>
      <c r="X74" s="18"/>
      <c r="AD74" s="1">
        <v>1</v>
      </c>
      <c r="AH74" s="18"/>
      <c r="AJ74" s="18">
        <v>1</v>
      </c>
      <c r="AK74" s="99">
        <v>1</v>
      </c>
      <c r="AL74"/>
      <c r="AM74" s="99">
        <v>1</v>
      </c>
      <c r="AN74"/>
      <c r="AO74" s="91"/>
      <c r="AP74">
        <v>1</v>
      </c>
      <c r="AQ74"/>
      <c r="AR74" t="s">
        <v>162</v>
      </c>
      <c r="AS74" t="s">
        <v>141</v>
      </c>
      <c r="AT74" t="s">
        <v>163</v>
      </c>
      <c r="AU74" s="91" t="s">
        <v>141</v>
      </c>
      <c r="AV74" s="19"/>
      <c r="AW74" s="19"/>
      <c r="BD74" s="43"/>
    </row>
    <row r="75" spans="1:56" ht="12.75">
      <c r="A75" s="8" t="s">
        <v>96</v>
      </c>
      <c r="B75" s="52"/>
      <c r="C75" s="18">
        <v>1</v>
      </c>
      <c r="D75" s="19"/>
      <c r="E75" s="19">
        <v>1</v>
      </c>
      <c r="F75" s="19"/>
      <c r="G75" s="19"/>
      <c r="H75" s="19"/>
      <c r="I75" s="18"/>
      <c r="J75" s="19">
        <v>1</v>
      </c>
      <c r="K75" s="18"/>
      <c r="L75" s="19">
        <v>1</v>
      </c>
      <c r="M75" s="19"/>
      <c r="N75" s="19"/>
      <c r="O75" s="19"/>
      <c r="P75" s="19"/>
      <c r="Q75" s="19"/>
      <c r="R75" s="19"/>
      <c r="S75" s="18"/>
      <c r="X75" s="18">
        <v>1</v>
      </c>
      <c r="Z75" s="1">
        <v>1</v>
      </c>
      <c r="AH75" s="18"/>
      <c r="AJ75" s="18">
        <v>1</v>
      </c>
      <c r="AK75" s="99">
        <v>1</v>
      </c>
      <c r="AL75"/>
      <c r="AM75" s="99">
        <v>1</v>
      </c>
      <c r="AN75"/>
      <c r="AO75" s="91"/>
      <c r="AP75"/>
      <c r="AQ75">
        <v>1</v>
      </c>
      <c r="AR75"/>
      <c r="AS75"/>
      <c r="AT75"/>
      <c r="AU75" s="91"/>
      <c r="AV75" s="19"/>
      <c r="AW75" s="19"/>
      <c r="BD75" s="43"/>
    </row>
    <row r="76" spans="1:56" ht="12.75">
      <c r="A76" s="8" t="s">
        <v>97</v>
      </c>
      <c r="B76" s="52"/>
      <c r="C76" s="18">
        <v>1</v>
      </c>
      <c r="D76" s="19"/>
      <c r="E76" s="19"/>
      <c r="F76" s="19">
        <v>1</v>
      </c>
      <c r="G76" s="19"/>
      <c r="H76" s="19"/>
      <c r="I76" s="18"/>
      <c r="J76" s="19"/>
      <c r="K76" s="18">
        <v>1</v>
      </c>
      <c r="L76" s="19"/>
      <c r="M76" s="19"/>
      <c r="N76" s="19"/>
      <c r="O76" s="19">
        <v>1</v>
      </c>
      <c r="P76" s="19"/>
      <c r="Q76" s="19"/>
      <c r="R76" s="19"/>
      <c r="S76" s="18"/>
      <c r="T76" s="1">
        <v>1</v>
      </c>
      <c r="X76" s="18"/>
      <c r="Z76" s="1">
        <v>1</v>
      </c>
      <c r="AH76" s="18"/>
      <c r="AJ76" s="18">
        <v>1</v>
      </c>
      <c r="AK76" s="92"/>
      <c r="AL76">
        <v>1</v>
      </c>
      <c r="AM76" s="92"/>
      <c r="AN76" t="s">
        <v>167</v>
      </c>
      <c r="AO76" s="91" t="s">
        <v>76</v>
      </c>
      <c r="AP76">
        <v>1</v>
      </c>
      <c r="AQ76"/>
      <c r="AR76" t="s">
        <v>6</v>
      </c>
      <c r="AS76" t="s">
        <v>141</v>
      </c>
      <c r="AT76" t="s">
        <v>55</v>
      </c>
      <c r="AU76" s="91" t="s">
        <v>141</v>
      </c>
      <c r="AV76" s="19"/>
      <c r="AW76" s="19"/>
      <c r="BD76" s="43"/>
    </row>
    <row r="77" spans="1:56" ht="12.75">
      <c r="A77" s="8" t="s">
        <v>98</v>
      </c>
      <c r="B77" s="52"/>
      <c r="C77" s="18">
        <v>1</v>
      </c>
      <c r="D77" s="19"/>
      <c r="E77" s="19"/>
      <c r="F77" s="19">
        <v>1</v>
      </c>
      <c r="G77" s="19"/>
      <c r="H77" s="19"/>
      <c r="I77" s="18"/>
      <c r="J77" s="19">
        <v>1</v>
      </c>
      <c r="K77" s="18"/>
      <c r="L77" s="19">
        <v>1</v>
      </c>
      <c r="M77" s="19"/>
      <c r="N77" s="19"/>
      <c r="O77" s="19"/>
      <c r="P77" s="19"/>
      <c r="Q77" s="19"/>
      <c r="R77" s="19"/>
      <c r="S77" s="18"/>
      <c r="T77" s="1">
        <v>1</v>
      </c>
      <c r="X77" s="18"/>
      <c r="AH77" s="18">
        <v>1</v>
      </c>
      <c r="AJ77" s="18">
        <v>1</v>
      </c>
      <c r="AK77" s="99">
        <v>1</v>
      </c>
      <c r="AL77"/>
      <c r="AM77" s="99">
        <v>1</v>
      </c>
      <c r="AN77"/>
      <c r="AO77" s="91"/>
      <c r="AP77">
        <v>1</v>
      </c>
      <c r="AQ77"/>
      <c r="AR77" t="s">
        <v>6</v>
      </c>
      <c r="AS77" t="s">
        <v>164</v>
      </c>
      <c r="AT77" t="s">
        <v>55</v>
      </c>
      <c r="AU77" s="92" t="s">
        <v>76</v>
      </c>
      <c r="AV77" s="19"/>
      <c r="AW77" s="19"/>
      <c r="BD77" s="43"/>
    </row>
    <row r="78" spans="1:57" ht="13.5" thickBot="1">
      <c r="A78" s="40" t="s">
        <v>99</v>
      </c>
      <c r="B78" s="25"/>
      <c r="C78" s="26">
        <v>1</v>
      </c>
      <c r="D78" s="27"/>
      <c r="E78" s="27"/>
      <c r="F78" s="27">
        <v>1</v>
      </c>
      <c r="G78" s="27"/>
      <c r="H78" s="27"/>
      <c r="I78" s="26"/>
      <c r="J78" s="25"/>
      <c r="K78" s="26">
        <v>1</v>
      </c>
      <c r="L78" s="27">
        <v>1</v>
      </c>
      <c r="M78" s="27"/>
      <c r="N78" s="27"/>
      <c r="O78" s="27"/>
      <c r="P78" s="27"/>
      <c r="Q78" s="27"/>
      <c r="R78" s="27"/>
      <c r="S78" s="26"/>
      <c r="T78" s="27">
        <v>1</v>
      </c>
      <c r="U78" s="27"/>
      <c r="V78" s="27"/>
      <c r="W78" s="27"/>
      <c r="X78" s="26"/>
      <c r="Y78" s="25"/>
      <c r="Z78" s="27"/>
      <c r="AA78" s="27"/>
      <c r="AB78" s="27"/>
      <c r="AC78" s="27"/>
      <c r="AD78" s="27"/>
      <c r="AE78" s="27"/>
      <c r="AF78" s="27"/>
      <c r="AG78" s="27"/>
      <c r="AH78" s="26">
        <v>1</v>
      </c>
      <c r="AI78" s="25"/>
      <c r="AJ78" s="26">
        <v>1</v>
      </c>
      <c r="AK78" s="92"/>
      <c r="AL78">
        <v>1</v>
      </c>
      <c r="AM78" s="92"/>
      <c r="AN78" s="94" t="s">
        <v>6</v>
      </c>
      <c r="AO78" s="100" t="s">
        <v>76</v>
      </c>
      <c r="AP78" s="93">
        <v>1</v>
      </c>
      <c r="AQ78" s="94"/>
      <c r="AR78" s="94" t="s">
        <v>6</v>
      </c>
      <c r="AS78" s="94" t="s">
        <v>141</v>
      </c>
      <c r="AT78" s="94" t="s">
        <v>55</v>
      </c>
      <c r="AU78" s="94" t="s">
        <v>76</v>
      </c>
      <c r="AV78" s="19"/>
      <c r="AW78" s="19"/>
      <c r="BD78" s="43"/>
      <c r="BE78" s="1" t="s">
        <v>146</v>
      </c>
    </row>
    <row r="79" spans="1:65" ht="13.5" thickBot="1">
      <c r="A79" s="17" t="s">
        <v>102</v>
      </c>
      <c r="B79" s="63"/>
      <c r="C79" s="64">
        <v>1</v>
      </c>
      <c r="D79" s="63">
        <v>1</v>
      </c>
      <c r="E79" s="65"/>
      <c r="F79" s="65"/>
      <c r="G79" s="65"/>
      <c r="H79" s="65"/>
      <c r="I79" s="64"/>
      <c r="J79" s="66">
        <v>1</v>
      </c>
      <c r="K79" s="64"/>
      <c r="L79" s="67">
        <v>1</v>
      </c>
      <c r="M79" s="65"/>
      <c r="N79" s="65"/>
      <c r="O79" s="65"/>
      <c r="P79" s="65"/>
      <c r="Q79" s="19"/>
      <c r="R79" s="19"/>
      <c r="S79" s="18"/>
      <c r="T79" s="67">
        <v>1</v>
      </c>
      <c r="U79" s="63"/>
      <c r="V79" s="63"/>
      <c r="W79" s="63"/>
      <c r="X79" s="68"/>
      <c r="Y79" s="63"/>
      <c r="Z79" s="63"/>
      <c r="AA79" s="63"/>
      <c r="AB79" s="63"/>
      <c r="AF79" s="63"/>
      <c r="AG79" s="63"/>
      <c r="AH79" s="64">
        <v>1</v>
      </c>
      <c r="AI79" s="63"/>
      <c r="AJ79" s="68">
        <v>1</v>
      </c>
      <c r="AK79" s="70">
        <v>1</v>
      </c>
      <c r="AL79" s="70"/>
      <c r="AM79" s="70">
        <v>1</v>
      </c>
      <c r="AO79" s="20"/>
      <c r="AQ79" s="1">
        <v>1</v>
      </c>
      <c r="AU79" s="20"/>
      <c r="AV79" s="19"/>
      <c r="AW79" s="19"/>
      <c r="BD79" s="43"/>
      <c r="BM79" s="1" t="s">
        <v>157</v>
      </c>
    </row>
    <row r="80" spans="1:67" ht="12.75">
      <c r="A80" s="34" t="s">
        <v>103</v>
      </c>
      <c r="B80" s="63"/>
      <c r="C80" s="64">
        <v>1</v>
      </c>
      <c r="D80" s="63"/>
      <c r="E80" s="65">
        <v>1</v>
      </c>
      <c r="F80" s="65"/>
      <c r="G80" s="65"/>
      <c r="H80" s="65"/>
      <c r="I80" s="64"/>
      <c r="J80" s="66">
        <v>1</v>
      </c>
      <c r="K80" s="64"/>
      <c r="L80" s="67">
        <v>1</v>
      </c>
      <c r="M80" s="65"/>
      <c r="N80" s="65"/>
      <c r="O80" s="65"/>
      <c r="P80" s="65"/>
      <c r="Q80" s="19"/>
      <c r="R80" s="19"/>
      <c r="S80" s="18"/>
      <c r="T80" s="63"/>
      <c r="U80" s="63"/>
      <c r="V80" s="63"/>
      <c r="W80" s="63"/>
      <c r="X80" s="64">
        <v>1</v>
      </c>
      <c r="Y80" s="63"/>
      <c r="Z80" s="63"/>
      <c r="AA80" s="63"/>
      <c r="AB80" s="63"/>
      <c r="AF80" s="63"/>
      <c r="AG80" s="63"/>
      <c r="AH80" s="64">
        <v>1</v>
      </c>
      <c r="AI80" s="63"/>
      <c r="AJ80" s="64">
        <v>1</v>
      </c>
      <c r="AK80" s="70">
        <v>1</v>
      </c>
      <c r="AL80" s="70"/>
      <c r="AM80" s="70">
        <v>1</v>
      </c>
      <c r="AO80" s="20"/>
      <c r="AP80" s="1">
        <v>1</v>
      </c>
      <c r="AQ80" s="1">
        <v>1</v>
      </c>
      <c r="AR80" s="38" t="s">
        <v>113</v>
      </c>
      <c r="AS80" s="3" t="s">
        <v>76</v>
      </c>
      <c r="AU80" s="20"/>
      <c r="AV80" s="19"/>
      <c r="AW80" s="19"/>
      <c r="AZ80" s="1" t="s">
        <v>114</v>
      </c>
      <c r="BD80" s="4"/>
      <c r="BE80" s="179" t="s">
        <v>73</v>
      </c>
      <c r="BF80" s="180"/>
      <c r="BG80" s="180"/>
      <c r="BH80" s="181"/>
      <c r="BK80" s="4"/>
      <c r="BL80" s="184" t="s">
        <v>73</v>
      </c>
      <c r="BM80" s="185"/>
      <c r="BN80" s="185"/>
      <c r="BO80" s="186"/>
    </row>
    <row r="81" spans="1:68" ht="34.5" customHeight="1">
      <c r="A81" s="8" t="s">
        <v>104</v>
      </c>
      <c r="B81" s="63"/>
      <c r="C81" s="64">
        <v>1</v>
      </c>
      <c r="D81" s="63">
        <v>1</v>
      </c>
      <c r="E81" s="65"/>
      <c r="F81" s="65"/>
      <c r="G81" s="65"/>
      <c r="H81" s="65"/>
      <c r="I81" s="64"/>
      <c r="J81" s="66">
        <v>1</v>
      </c>
      <c r="K81" s="64"/>
      <c r="L81" s="67">
        <v>1</v>
      </c>
      <c r="M81" s="65"/>
      <c r="N81" s="65"/>
      <c r="O81" s="65"/>
      <c r="P81" s="65"/>
      <c r="Q81" s="19"/>
      <c r="R81" s="19"/>
      <c r="S81" s="18"/>
      <c r="T81" s="63">
        <v>1</v>
      </c>
      <c r="U81" s="63"/>
      <c r="V81" s="63"/>
      <c r="W81" s="63"/>
      <c r="X81" s="64"/>
      <c r="Y81" s="63"/>
      <c r="Z81" s="63"/>
      <c r="AA81" s="63">
        <v>1</v>
      </c>
      <c r="AB81" s="63"/>
      <c r="AF81" s="63"/>
      <c r="AG81" s="63"/>
      <c r="AH81" s="64"/>
      <c r="AI81" s="63"/>
      <c r="AJ81" s="64">
        <v>1</v>
      </c>
      <c r="AK81" s="70">
        <v>1</v>
      </c>
      <c r="AL81" s="70"/>
      <c r="AM81" s="70">
        <v>1</v>
      </c>
      <c r="AO81" s="20"/>
      <c r="AQ81" s="1">
        <v>1</v>
      </c>
      <c r="AU81" s="20"/>
      <c r="AV81" s="19"/>
      <c r="AW81" s="19"/>
      <c r="BD81" s="8"/>
      <c r="BE81" s="77" t="s">
        <v>55</v>
      </c>
      <c r="BF81" s="74" t="s">
        <v>43</v>
      </c>
      <c r="BG81" s="74" t="s">
        <v>6</v>
      </c>
      <c r="BH81" s="75" t="s">
        <v>147</v>
      </c>
      <c r="BI81" s="1" t="s">
        <v>37</v>
      </c>
      <c r="BK81" s="8"/>
      <c r="BL81" s="77" t="s">
        <v>55</v>
      </c>
      <c r="BM81" s="74" t="s">
        <v>43</v>
      </c>
      <c r="BN81" s="74" t="s">
        <v>6</v>
      </c>
      <c r="BO81" s="75" t="s">
        <v>147</v>
      </c>
      <c r="BP81" s="1" t="s">
        <v>37</v>
      </c>
    </row>
    <row r="82" spans="1:68" ht="13.5" thickBot="1">
      <c r="A82" s="8" t="s">
        <v>105</v>
      </c>
      <c r="B82" s="63"/>
      <c r="C82" s="64">
        <v>1</v>
      </c>
      <c r="D82" s="63"/>
      <c r="E82" s="65">
        <v>1</v>
      </c>
      <c r="F82" s="65"/>
      <c r="G82" s="65"/>
      <c r="H82" s="65"/>
      <c r="I82" s="64"/>
      <c r="J82" s="66">
        <v>1</v>
      </c>
      <c r="K82" s="64"/>
      <c r="L82" s="67">
        <v>1</v>
      </c>
      <c r="M82" s="65"/>
      <c r="N82" s="65"/>
      <c r="O82" s="65"/>
      <c r="P82" s="65"/>
      <c r="Q82" s="19"/>
      <c r="R82" s="19"/>
      <c r="S82" s="18"/>
      <c r="T82" s="63"/>
      <c r="U82" s="63"/>
      <c r="V82" s="63"/>
      <c r="W82" s="63"/>
      <c r="X82" s="64">
        <v>1</v>
      </c>
      <c r="Y82" s="63"/>
      <c r="Z82" s="63"/>
      <c r="AA82" s="63"/>
      <c r="AB82" s="63"/>
      <c r="AF82" s="63"/>
      <c r="AG82" s="63"/>
      <c r="AH82" s="64">
        <v>1</v>
      </c>
      <c r="AI82" s="63"/>
      <c r="AJ82" s="64">
        <v>1</v>
      </c>
      <c r="AK82" s="70">
        <v>1</v>
      </c>
      <c r="AL82" s="70"/>
      <c r="AM82" s="70">
        <v>1</v>
      </c>
      <c r="AO82" s="20"/>
      <c r="AQ82" s="1">
        <v>1</v>
      </c>
      <c r="AU82" s="20"/>
      <c r="AV82" s="19"/>
      <c r="AW82" s="19"/>
      <c r="BD82" s="79" t="s">
        <v>148</v>
      </c>
      <c r="BE82" s="78">
        <f>BG87+BG99+BG111+BN99+BN111+BN87</f>
        <v>5</v>
      </c>
      <c r="BF82" s="76">
        <f>BG88+BG100+BG112+BN88+BN100+BN112</f>
        <v>4</v>
      </c>
      <c r="BG82" s="76">
        <f>BG89+BG101+BG113+BN89+BN101+BN113</f>
        <v>8</v>
      </c>
      <c r="BH82" s="76">
        <f>BG90+BG102+BG114+BN90+BN102+BN114</f>
        <v>4</v>
      </c>
      <c r="BI82" s="1">
        <f>BH82+BG82+BF82+BE82</f>
        <v>21</v>
      </c>
      <c r="BK82" s="79" t="s">
        <v>148</v>
      </c>
      <c r="BL82" s="78">
        <f>BG91+BG103+BG115+BN91+BN103+BN115</f>
        <v>16</v>
      </c>
      <c r="BM82" s="76">
        <f>BG92+BG104+BG116+BN92+BN104+BN116</f>
        <v>4</v>
      </c>
      <c r="BN82" s="76">
        <f>BG93+BG105+BG117+BN93+BN105+BN117</f>
        <v>13</v>
      </c>
      <c r="BO82" s="76">
        <f>BG94+BG106+BG118+BN94+BN106+BN118</f>
        <v>8</v>
      </c>
      <c r="BP82" s="1">
        <f>BO82+BN82+BM82+BL82</f>
        <v>41</v>
      </c>
    </row>
    <row r="83" spans="1:56" ht="12.75">
      <c r="A83" s="8" t="s">
        <v>106</v>
      </c>
      <c r="B83" s="63"/>
      <c r="C83" s="64">
        <v>1</v>
      </c>
      <c r="D83" s="63"/>
      <c r="E83" s="65">
        <v>1</v>
      </c>
      <c r="F83" s="65"/>
      <c r="G83" s="65"/>
      <c r="H83" s="65"/>
      <c r="I83" s="64"/>
      <c r="J83" s="66">
        <v>1</v>
      </c>
      <c r="K83" s="64"/>
      <c r="L83" s="67">
        <v>1</v>
      </c>
      <c r="M83" s="65"/>
      <c r="N83" s="65"/>
      <c r="O83" s="65"/>
      <c r="P83" s="65"/>
      <c r="Q83" s="19"/>
      <c r="R83" s="19"/>
      <c r="S83" s="18"/>
      <c r="T83" s="63">
        <v>1</v>
      </c>
      <c r="U83" s="63"/>
      <c r="V83" s="63"/>
      <c r="W83" s="63"/>
      <c r="X83" s="64"/>
      <c r="Y83" s="63"/>
      <c r="Z83" s="63"/>
      <c r="AA83" s="63"/>
      <c r="AB83" s="63"/>
      <c r="AF83" s="63"/>
      <c r="AG83" s="63"/>
      <c r="AH83" s="64">
        <v>1</v>
      </c>
      <c r="AI83" s="63"/>
      <c r="AJ83" s="64">
        <v>1</v>
      </c>
      <c r="AK83" s="70">
        <v>1</v>
      </c>
      <c r="AL83" s="70"/>
      <c r="AM83" s="70">
        <v>1</v>
      </c>
      <c r="AO83" s="20"/>
      <c r="AP83" s="1">
        <v>1</v>
      </c>
      <c r="AR83" s="2" t="s">
        <v>6</v>
      </c>
      <c r="AS83" s="3" t="s">
        <v>76</v>
      </c>
      <c r="AT83" s="22" t="s">
        <v>55</v>
      </c>
      <c r="AU83" s="20" t="s">
        <v>76</v>
      </c>
      <c r="AV83" s="13" t="s">
        <v>115</v>
      </c>
      <c r="AW83" s="19"/>
      <c r="BD83" s="19"/>
    </row>
    <row r="84" spans="1:56" ht="13.5" thickBot="1">
      <c r="A84" s="8" t="s">
        <v>107</v>
      </c>
      <c r="B84" s="63"/>
      <c r="C84" s="64">
        <v>1</v>
      </c>
      <c r="D84" s="63"/>
      <c r="E84" s="67">
        <v>1</v>
      </c>
      <c r="F84" s="65"/>
      <c r="G84" s="65"/>
      <c r="H84" s="65"/>
      <c r="I84" s="64"/>
      <c r="J84" s="66">
        <v>1</v>
      </c>
      <c r="K84" s="64"/>
      <c r="L84" s="67">
        <v>1</v>
      </c>
      <c r="M84" s="65"/>
      <c r="N84" s="65"/>
      <c r="O84" s="65"/>
      <c r="P84" s="65"/>
      <c r="Q84" s="19"/>
      <c r="R84" s="19"/>
      <c r="S84" s="18"/>
      <c r="T84" s="63"/>
      <c r="U84" s="63"/>
      <c r="V84" s="63"/>
      <c r="W84" s="63"/>
      <c r="X84" s="64">
        <v>1</v>
      </c>
      <c r="Y84" s="63"/>
      <c r="Z84" s="63"/>
      <c r="AA84" s="63"/>
      <c r="AB84" s="63"/>
      <c r="AF84" s="63"/>
      <c r="AG84" s="63"/>
      <c r="AH84" s="64">
        <v>1</v>
      </c>
      <c r="AI84" s="63"/>
      <c r="AJ84" s="64">
        <v>1</v>
      </c>
      <c r="AK84" s="70">
        <v>1</v>
      </c>
      <c r="AL84" s="70"/>
      <c r="AM84" s="70">
        <v>1</v>
      </c>
      <c r="AO84" s="20"/>
      <c r="AU84" s="20"/>
      <c r="AV84" s="19"/>
      <c r="AW84" s="19"/>
      <c r="BD84" s="43"/>
    </row>
    <row r="85" spans="1:67" ht="13.5" thickBot="1">
      <c r="A85" s="8" t="s">
        <v>108</v>
      </c>
      <c r="B85" s="63"/>
      <c r="C85" s="64">
        <v>1</v>
      </c>
      <c r="D85" s="63"/>
      <c r="E85" s="67">
        <v>1</v>
      </c>
      <c r="F85" s="65"/>
      <c r="G85" s="65"/>
      <c r="H85" s="65"/>
      <c r="I85" s="64"/>
      <c r="J85" s="66">
        <v>1</v>
      </c>
      <c r="K85" s="64"/>
      <c r="L85" s="67">
        <v>1</v>
      </c>
      <c r="M85" s="65"/>
      <c r="N85" s="65"/>
      <c r="O85" s="65"/>
      <c r="P85" s="65"/>
      <c r="Q85" s="19"/>
      <c r="R85" s="19"/>
      <c r="S85" s="18"/>
      <c r="T85" s="63">
        <v>1</v>
      </c>
      <c r="U85" s="63"/>
      <c r="V85" s="63"/>
      <c r="W85" s="63"/>
      <c r="X85" s="64"/>
      <c r="Y85" s="63"/>
      <c r="Z85" s="63"/>
      <c r="AA85" s="63"/>
      <c r="AB85" s="63"/>
      <c r="AE85" s="1">
        <v>1</v>
      </c>
      <c r="AF85" s="63"/>
      <c r="AG85" s="63"/>
      <c r="AH85" s="64"/>
      <c r="AI85" s="63"/>
      <c r="AJ85" s="64">
        <v>1</v>
      </c>
      <c r="AK85" s="70">
        <v>1</v>
      </c>
      <c r="AL85" s="70"/>
      <c r="AM85" s="70">
        <v>1</v>
      </c>
      <c r="AO85" s="20"/>
      <c r="AU85" s="20"/>
      <c r="AV85" s="19"/>
      <c r="AW85" s="19"/>
      <c r="BD85" s="43"/>
      <c r="BE85" s="81"/>
      <c r="BF85" s="83" t="s">
        <v>158</v>
      </c>
      <c r="BG85" s="83"/>
      <c r="BH85" s="82"/>
      <c r="BL85" s="182" t="s">
        <v>160</v>
      </c>
      <c r="BM85" s="163"/>
      <c r="BN85" s="163"/>
      <c r="BO85" s="164"/>
    </row>
    <row r="86" spans="1:66" ht="13.5" thickBot="1">
      <c r="A86" s="8" t="s">
        <v>109</v>
      </c>
      <c r="B86" s="63"/>
      <c r="C86" s="64">
        <v>1</v>
      </c>
      <c r="D86" s="63"/>
      <c r="E86" s="65"/>
      <c r="F86" s="65"/>
      <c r="G86" s="65"/>
      <c r="H86" s="65">
        <v>1</v>
      </c>
      <c r="I86" s="64"/>
      <c r="J86" s="65"/>
      <c r="K86" s="64">
        <v>1</v>
      </c>
      <c r="L86" s="65"/>
      <c r="M86" s="65">
        <v>1</v>
      </c>
      <c r="N86" s="65"/>
      <c r="O86" s="65"/>
      <c r="P86" s="65"/>
      <c r="Q86" s="19"/>
      <c r="R86" s="19"/>
      <c r="S86" s="18"/>
      <c r="T86" s="63"/>
      <c r="U86" s="63">
        <v>1</v>
      </c>
      <c r="V86" s="63"/>
      <c r="W86" s="63"/>
      <c r="X86" s="64"/>
      <c r="Y86" s="63"/>
      <c r="Z86" s="63"/>
      <c r="AA86" s="63">
        <v>1</v>
      </c>
      <c r="AB86" s="63"/>
      <c r="AF86" s="63"/>
      <c r="AG86" s="63"/>
      <c r="AH86" s="64"/>
      <c r="AI86" s="63"/>
      <c r="AJ86" s="64">
        <v>1</v>
      </c>
      <c r="AK86" s="70"/>
      <c r="AL86" s="70">
        <v>1</v>
      </c>
      <c r="AM86" s="70"/>
      <c r="AN86" s="2" t="s">
        <v>140</v>
      </c>
      <c r="AO86" s="20" t="s">
        <v>141</v>
      </c>
      <c r="AU86" s="20"/>
      <c r="AV86" s="19"/>
      <c r="AW86" s="19"/>
      <c r="BD86" s="43"/>
      <c r="BF86" s="52" t="s">
        <v>149</v>
      </c>
      <c r="BG86" s="18">
        <v>10</v>
      </c>
      <c r="BM86" s="84" t="s">
        <v>149</v>
      </c>
      <c r="BN86" s="32">
        <v>19</v>
      </c>
    </row>
    <row r="87" spans="1:66" ht="12.75">
      <c r="A87" s="8" t="s">
        <v>110</v>
      </c>
      <c r="B87" s="63"/>
      <c r="C87" s="64">
        <v>1</v>
      </c>
      <c r="D87" s="63"/>
      <c r="E87" s="67">
        <v>1</v>
      </c>
      <c r="F87" s="65"/>
      <c r="G87" s="65"/>
      <c r="H87" s="65"/>
      <c r="I87" s="64"/>
      <c r="J87" s="65"/>
      <c r="K87" s="64">
        <v>1</v>
      </c>
      <c r="L87" s="65"/>
      <c r="M87" s="65"/>
      <c r="N87" s="65"/>
      <c r="O87" s="65"/>
      <c r="P87" s="65">
        <v>1</v>
      </c>
      <c r="Q87" s="19"/>
      <c r="R87" s="19"/>
      <c r="S87" s="18"/>
      <c r="T87" s="63">
        <v>1</v>
      </c>
      <c r="U87" s="63"/>
      <c r="V87" s="63"/>
      <c r="W87" s="63"/>
      <c r="X87" s="64"/>
      <c r="Y87" s="63"/>
      <c r="Z87" s="63"/>
      <c r="AA87" s="63"/>
      <c r="AB87" s="63">
        <v>1</v>
      </c>
      <c r="AF87" s="63"/>
      <c r="AG87" s="63"/>
      <c r="AH87" s="64"/>
      <c r="AI87" s="63"/>
      <c r="AJ87" s="64">
        <v>1</v>
      </c>
      <c r="AK87" s="70">
        <v>1</v>
      </c>
      <c r="AL87" s="70"/>
      <c r="AM87" s="70">
        <v>1</v>
      </c>
      <c r="AO87" s="20"/>
      <c r="AU87" s="20"/>
      <c r="AV87" s="19"/>
      <c r="AW87" s="19"/>
      <c r="BD87" s="43"/>
      <c r="BE87" s="165" t="s">
        <v>150</v>
      </c>
      <c r="BF87" s="88" t="s">
        <v>55</v>
      </c>
      <c r="BG87" s="85">
        <v>1</v>
      </c>
      <c r="BH87" s="1">
        <v>2</v>
      </c>
      <c r="BL87" s="168" t="s">
        <v>150</v>
      </c>
      <c r="BM87" s="85" t="s">
        <v>55</v>
      </c>
      <c r="BN87" s="85"/>
    </row>
    <row r="88" spans="1:66" ht="12.75">
      <c r="A88" s="8" t="s">
        <v>111</v>
      </c>
      <c r="B88" s="63"/>
      <c r="C88" s="64">
        <v>1</v>
      </c>
      <c r="D88" s="63">
        <v>1</v>
      </c>
      <c r="E88" s="65"/>
      <c r="F88" s="65"/>
      <c r="G88" s="65"/>
      <c r="H88" s="65"/>
      <c r="I88" s="64"/>
      <c r="J88" s="67">
        <v>1</v>
      </c>
      <c r="K88" s="64"/>
      <c r="L88" s="67">
        <v>1</v>
      </c>
      <c r="M88" s="65"/>
      <c r="N88" s="65"/>
      <c r="O88" s="65"/>
      <c r="P88" s="65"/>
      <c r="Q88" s="19"/>
      <c r="R88" s="19"/>
      <c r="S88" s="18"/>
      <c r="T88" s="63">
        <v>1</v>
      </c>
      <c r="U88" s="63"/>
      <c r="V88" s="63"/>
      <c r="W88" s="63"/>
      <c r="X88" s="64"/>
      <c r="Y88" s="63"/>
      <c r="Z88" s="63"/>
      <c r="AA88" s="63"/>
      <c r="AB88" s="63"/>
      <c r="AF88" s="63"/>
      <c r="AG88" s="63"/>
      <c r="AH88" s="64">
        <v>1</v>
      </c>
      <c r="AI88" s="63">
        <v>1</v>
      </c>
      <c r="AJ88" s="64"/>
      <c r="AK88" s="70"/>
      <c r="AL88" s="70">
        <v>1</v>
      </c>
      <c r="AM88" s="70"/>
      <c r="AN88" s="2" t="s">
        <v>140</v>
      </c>
      <c r="AO88" s="20" t="s">
        <v>141</v>
      </c>
      <c r="AU88" s="20"/>
      <c r="AV88" s="19"/>
      <c r="AW88" s="19"/>
      <c r="BD88" s="43"/>
      <c r="BE88" s="166"/>
      <c r="BF88" s="89" t="s">
        <v>43</v>
      </c>
      <c r="BG88" s="86">
        <v>0</v>
      </c>
      <c r="BL88" s="169"/>
      <c r="BM88" s="86" t="s">
        <v>43</v>
      </c>
      <c r="BN88" s="86"/>
    </row>
    <row r="89" spans="1:66" ht="12.75">
      <c r="A89" s="8" t="s">
        <v>112</v>
      </c>
      <c r="B89" s="63"/>
      <c r="C89" s="64">
        <v>1</v>
      </c>
      <c r="D89" s="63">
        <v>1</v>
      </c>
      <c r="E89" s="65"/>
      <c r="F89" s="65"/>
      <c r="G89" s="65"/>
      <c r="H89" s="65"/>
      <c r="I89" s="64"/>
      <c r="J89" s="67">
        <v>1</v>
      </c>
      <c r="K89" s="64"/>
      <c r="L89" s="67">
        <v>1</v>
      </c>
      <c r="M89" s="65"/>
      <c r="N89" s="65"/>
      <c r="O89" s="65"/>
      <c r="P89" s="65"/>
      <c r="Q89" s="19"/>
      <c r="R89" s="19"/>
      <c r="S89" s="18"/>
      <c r="T89" s="63">
        <v>1</v>
      </c>
      <c r="U89" s="63"/>
      <c r="V89" s="63"/>
      <c r="W89" s="63"/>
      <c r="X89" s="64"/>
      <c r="Y89" s="63"/>
      <c r="Z89" s="63"/>
      <c r="AA89" s="63"/>
      <c r="AB89" s="63"/>
      <c r="AF89" s="63"/>
      <c r="AG89" s="63"/>
      <c r="AH89" s="64">
        <v>1</v>
      </c>
      <c r="AI89" s="63"/>
      <c r="AJ89" s="64">
        <v>1</v>
      </c>
      <c r="AK89" s="70">
        <v>1</v>
      </c>
      <c r="AL89" s="71"/>
      <c r="AM89" s="70">
        <v>1</v>
      </c>
      <c r="AO89" s="20"/>
      <c r="AU89" s="20"/>
      <c r="AV89" s="19"/>
      <c r="AW89" s="19"/>
      <c r="BD89" s="43"/>
      <c r="BE89" s="166"/>
      <c r="BF89" s="89" t="s">
        <v>6</v>
      </c>
      <c r="BG89" s="86">
        <v>0</v>
      </c>
      <c r="BL89" s="169"/>
      <c r="BM89" s="86" t="s">
        <v>6</v>
      </c>
      <c r="BN89" s="86"/>
    </row>
    <row r="90" spans="1:66" ht="13.5" thickBot="1">
      <c r="A90" s="40" t="s">
        <v>37</v>
      </c>
      <c r="B90" s="1">
        <f>COUNT(B4:B89)</f>
        <v>48</v>
      </c>
      <c r="C90" s="18">
        <f aca="true" t="shared" si="0" ref="C90:I90">COUNT(C4:C89)</f>
        <v>37</v>
      </c>
      <c r="D90" s="1">
        <f t="shared" si="0"/>
        <v>27</v>
      </c>
      <c r="E90" s="19">
        <f t="shared" si="0"/>
        <v>32</v>
      </c>
      <c r="F90" s="19">
        <f t="shared" si="0"/>
        <v>14</v>
      </c>
      <c r="G90" s="19">
        <f t="shared" si="0"/>
        <v>4</v>
      </c>
      <c r="H90" s="19">
        <f t="shared" si="0"/>
        <v>6</v>
      </c>
      <c r="I90" s="18">
        <f t="shared" si="0"/>
        <v>2</v>
      </c>
      <c r="J90" s="19">
        <f aca="true" t="shared" si="1" ref="J90:AM90">COUNT(J4:J89)</f>
        <v>67</v>
      </c>
      <c r="K90" s="18">
        <f t="shared" si="1"/>
        <v>17</v>
      </c>
      <c r="L90" s="19">
        <f>COUNT(L4:L89)</f>
        <v>65</v>
      </c>
      <c r="M90" s="19">
        <f t="shared" si="1"/>
        <v>5</v>
      </c>
      <c r="N90" s="19">
        <f>COUNT(N4:N89)</f>
        <v>3</v>
      </c>
      <c r="O90" s="19">
        <f>COUNT(O4:O89)</f>
        <v>6</v>
      </c>
      <c r="P90" s="19">
        <f>COUNT(P4:P89)</f>
        <v>1</v>
      </c>
      <c r="Q90" s="19">
        <f>COUNT(Q4:Q89)</f>
        <v>1</v>
      </c>
      <c r="R90" s="19">
        <f>COUNT(R4:R89)</f>
        <v>2</v>
      </c>
      <c r="S90" s="19">
        <f t="shared" si="1"/>
        <v>2</v>
      </c>
      <c r="T90" s="19">
        <f t="shared" si="1"/>
        <v>62</v>
      </c>
      <c r="U90" s="19">
        <f t="shared" si="1"/>
        <v>5</v>
      </c>
      <c r="V90" s="19">
        <f t="shared" si="1"/>
        <v>1</v>
      </c>
      <c r="W90" s="19">
        <f t="shared" si="1"/>
        <v>3</v>
      </c>
      <c r="X90" s="18">
        <f t="shared" si="1"/>
        <v>13</v>
      </c>
      <c r="Y90" s="19">
        <f t="shared" si="1"/>
        <v>1</v>
      </c>
      <c r="Z90" s="19">
        <f t="shared" si="1"/>
        <v>9</v>
      </c>
      <c r="AA90" s="19">
        <f t="shared" si="1"/>
        <v>8</v>
      </c>
      <c r="AB90" s="19">
        <f t="shared" si="1"/>
        <v>7</v>
      </c>
      <c r="AC90" s="19">
        <f t="shared" si="1"/>
        <v>4</v>
      </c>
      <c r="AD90" s="19">
        <f>COUNT(AD4:AD89)</f>
        <v>2</v>
      </c>
      <c r="AE90" s="19"/>
      <c r="AF90" s="19">
        <f>COUNT(AF4:AF89)</f>
        <v>2</v>
      </c>
      <c r="AG90" s="19"/>
      <c r="AH90" s="18">
        <f t="shared" si="1"/>
        <v>51</v>
      </c>
      <c r="AI90" s="52">
        <f t="shared" si="1"/>
        <v>8</v>
      </c>
      <c r="AJ90" s="18">
        <f t="shared" si="1"/>
        <v>77</v>
      </c>
      <c r="AK90" s="19">
        <f t="shared" si="1"/>
        <v>45</v>
      </c>
      <c r="AL90" s="19">
        <f t="shared" si="1"/>
        <v>20</v>
      </c>
      <c r="AM90" s="19">
        <f t="shared" si="1"/>
        <v>45</v>
      </c>
      <c r="AN90" s="53"/>
      <c r="AO90" s="20"/>
      <c r="AP90" s="20">
        <f>COUNT(AP4:AP89)</f>
        <v>33</v>
      </c>
      <c r="AQ90" s="20">
        <f>COUNT(AQ4:AQ89)</f>
        <v>27</v>
      </c>
      <c r="AR90" s="62"/>
      <c r="AS90" s="16"/>
      <c r="AT90" s="59"/>
      <c r="AU90" s="20"/>
      <c r="AV90" s="19"/>
      <c r="AW90" s="19"/>
      <c r="BD90" s="43"/>
      <c r="BE90" s="167"/>
      <c r="BF90" s="90" t="s">
        <v>151</v>
      </c>
      <c r="BG90" s="87">
        <v>1</v>
      </c>
      <c r="BL90" s="183"/>
      <c r="BM90" s="87" t="s">
        <v>151</v>
      </c>
      <c r="BN90" s="87"/>
    </row>
    <row r="91" spans="47:66" ht="12.75">
      <c r="AU91" s="19"/>
      <c r="AV91" s="19"/>
      <c r="AW91" s="19"/>
      <c r="BE91" s="165" t="s">
        <v>74</v>
      </c>
      <c r="BF91" s="88" t="s">
        <v>55</v>
      </c>
      <c r="BG91" s="24">
        <v>2</v>
      </c>
      <c r="BH91" s="1">
        <v>4</v>
      </c>
      <c r="BL91" s="168" t="s">
        <v>152</v>
      </c>
      <c r="BM91" s="85" t="s">
        <v>55</v>
      </c>
      <c r="BN91" s="97"/>
    </row>
    <row r="92" spans="47:66" ht="12.75">
      <c r="AU92" s="19"/>
      <c r="AV92" s="19"/>
      <c r="AW92" s="19"/>
      <c r="BE92" s="166"/>
      <c r="BF92" s="89" t="s">
        <v>43</v>
      </c>
      <c r="BG92" s="86">
        <v>0</v>
      </c>
      <c r="BL92" s="169"/>
      <c r="BM92" s="86" t="s">
        <v>43</v>
      </c>
      <c r="BN92" s="95"/>
    </row>
    <row r="93" spans="47:66" ht="12.75">
      <c r="AU93" s="19"/>
      <c r="AV93" s="19"/>
      <c r="AW93" s="19"/>
      <c r="BE93" s="166"/>
      <c r="BF93" s="89" t="s">
        <v>6</v>
      </c>
      <c r="BG93" s="86">
        <v>2</v>
      </c>
      <c r="BL93" s="169"/>
      <c r="BM93" s="86" t="s">
        <v>6</v>
      </c>
      <c r="BN93" s="95"/>
    </row>
    <row r="94" spans="47:66" ht="13.5" thickBot="1">
      <c r="AU94" s="19"/>
      <c r="AV94" s="19"/>
      <c r="AW94" s="19"/>
      <c r="BE94" s="167"/>
      <c r="BF94" s="90" t="s">
        <v>151</v>
      </c>
      <c r="BG94" s="87">
        <v>0</v>
      </c>
      <c r="BL94" s="183"/>
      <c r="BM94" s="87" t="s">
        <v>151</v>
      </c>
      <c r="BN94" s="96"/>
    </row>
    <row r="95" spans="47:49" ht="12.75">
      <c r="AU95" s="19"/>
      <c r="AV95" s="19"/>
      <c r="AW95" s="19"/>
    </row>
    <row r="96" spans="47:49" ht="13.5" thickBot="1">
      <c r="AU96" s="19"/>
      <c r="AV96" s="19"/>
      <c r="AW96" s="19"/>
    </row>
    <row r="97" spans="47:67" ht="13.5" thickBot="1">
      <c r="AU97" s="19"/>
      <c r="AV97" s="19"/>
      <c r="AW97" s="19"/>
      <c r="BE97" s="182" t="s">
        <v>159</v>
      </c>
      <c r="BF97" s="163"/>
      <c r="BG97" s="163"/>
      <c r="BH97" s="164"/>
      <c r="BL97" s="182" t="s">
        <v>154</v>
      </c>
      <c r="BM97" s="163"/>
      <c r="BN97" s="163"/>
      <c r="BO97" s="164"/>
    </row>
    <row r="98" spans="58:66" ht="13.5" thickBot="1">
      <c r="BF98" s="25" t="s">
        <v>149</v>
      </c>
      <c r="BG98" s="18">
        <v>13</v>
      </c>
      <c r="BM98" s="84" t="s">
        <v>149</v>
      </c>
      <c r="BN98" s="32">
        <v>17</v>
      </c>
    </row>
    <row r="99" spans="57:67" ht="12.75">
      <c r="BE99" s="165" t="s">
        <v>150</v>
      </c>
      <c r="BF99" s="19" t="s">
        <v>55</v>
      </c>
      <c r="BG99" s="85">
        <v>3</v>
      </c>
      <c r="BH99" s="1">
        <v>6</v>
      </c>
      <c r="BL99" s="168" t="s">
        <v>150</v>
      </c>
      <c r="BM99" s="88" t="s">
        <v>55</v>
      </c>
      <c r="BN99" s="85">
        <v>1</v>
      </c>
      <c r="BO99" s="1">
        <v>4</v>
      </c>
    </row>
    <row r="100" spans="57:66" ht="12.75">
      <c r="BE100" s="166"/>
      <c r="BF100" s="19" t="s">
        <v>43</v>
      </c>
      <c r="BG100" s="86">
        <v>2</v>
      </c>
      <c r="BL100" s="169"/>
      <c r="BM100" s="89" t="s">
        <v>43</v>
      </c>
      <c r="BN100" s="86">
        <v>1</v>
      </c>
    </row>
    <row r="101" spans="57:66" ht="12.75">
      <c r="BE101" s="166"/>
      <c r="BF101" s="19" t="s">
        <v>6</v>
      </c>
      <c r="BG101" s="86">
        <v>1</v>
      </c>
      <c r="BL101" s="169"/>
      <c r="BM101" s="89" t="s">
        <v>6</v>
      </c>
      <c r="BN101" s="86">
        <v>1</v>
      </c>
    </row>
    <row r="102" spans="57:66" ht="13.5" thickBot="1">
      <c r="BE102" s="167"/>
      <c r="BF102" s="27" t="s">
        <v>151</v>
      </c>
      <c r="BG102" s="87">
        <v>2</v>
      </c>
      <c r="BL102" s="183"/>
      <c r="BM102" s="90" t="s">
        <v>151</v>
      </c>
      <c r="BN102" s="87">
        <v>1</v>
      </c>
    </row>
    <row r="103" spans="57:67" ht="12.75">
      <c r="BE103" s="165" t="s">
        <v>152</v>
      </c>
      <c r="BF103" s="44" t="s">
        <v>55</v>
      </c>
      <c r="BG103" s="24">
        <v>4</v>
      </c>
      <c r="BH103" s="1">
        <v>9</v>
      </c>
      <c r="BL103" s="168" t="s">
        <v>152</v>
      </c>
      <c r="BM103" s="88" t="s">
        <v>55</v>
      </c>
      <c r="BN103" s="24">
        <v>5</v>
      </c>
      <c r="BO103" s="1">
        <v>10</v>
      </c>
    </row>
    <row r="104" spans="57:66" ht="12.75">
      <c r="BE104" s="166"/>
      <c r="BF104" s="19" t="s">
        <v>43</v>
      </c>
      <c r="BG104" s="86">
        <v>1</v>
      </c>
      <c r="BL104" s="169"/>
      <c r="BM104" s="89" t="s">
        <v>43</v>
      </c>
      <c r="BN104" s="86">
        <v>2</v>
      </c>
    </row>
    <row r="105" spans="57:66" ht="12.75">
      <c r="BE105" s="166"/>
      <c r="BF105" s="19" t="s">
        <v>6</v>
      </c>
      <c r="BG105" s="86">
        <v>2</v>
      </c>
      <c r="BL105" s="169"/>
      <c r="BM105" s="89" t="s">
        <v>6</v>
      </c>
      <c r="BN105" s="86">
        <v>2</v>
      </c>
    </row>
    <row r="106" spans="57:66" ht="13.5" thickBot="1">
      <c r="BE106" s="167"/>
      <c r="BF106" s="27" t="s">
        <v>151</v>
      </c>
      <c r="BG106" s="87">
        <v>5</v>
      </c>
      <c r="BL106" s="183"/>
      <c r="BM106" s="90" t="s">
        <v>151</v>
      </c>
      <c r="BN106" s="87">
        <v>1</v>
      </c>
    </row>
    <row r="108" ht="13.5" thickBot="1"/>
    <row r="109" spans="57:72" ht="13.5" thickBot="1">
      <c r="BE109" s="182" t="s">
        <v>155</v>
      </c>
      <c r="BF109" s="163"/>
      <c r="BG109" s="163"/>
      <c r="BH109" s="164"/>
      <c r="BI109" s="19"/>
      <c r="BJ109" s="19"/>
      <c r="BK109" s="19"/>
      <c r="BL109" s="182" t="s">
        <v>156</v>
      </c>
      <c r="BM109" s="163"/>
      <c r="BN109" s="163"/>
      <c r="BO109" s="164"/>
      <c r="BP109" s="19"/>
      <c r="BQ109" s="19"/>
      <c r="BR109" s="19"/>
      <c r="BS109" s="19"/>
      <c r="BT109" s="19"/>
    </row>
    <row r="110" spans="58:72" ht="13.5" thickBot="1">
      <c r="BF110" s="84" t="s">
        <v>149</v>
      </c>
      <c r="BG110" s="32">
        <v>10</v>
      </c>
      <c r="BI110" s="19"/>
      <c r="BJ110" s="19"/>
      <c r="BK110" s="19"/>
      <c r="BM110" s="84" t="s">
        <v>149</v>
      </c>
      <c r="BN110" s="32">
        <v>13</v>
      </c>
      <c r="BP110" s="19"/>
      <c r="BQ110" s="19"/>
      <c r="BR110" s="19"/>
      <c r="BS110" s="19"/>
      <c r="BT110" s="19"/>
    </row>
    <row r="111" spans="57:72" ht="12.75">
      <c r="BE111" s="168" t="s">
        <v>150</v>
      </c>
      <c r="BF111" s="85" t="s">
        <v>55</v>
      </c>
      <c r="BG111" s="85">
        <v>0</v>
      </c>
      <c r="BH111" s="1">
        <v>2</v>
      </c>
      <c r="BI111" s="19"/>
      <c r="BJ111" s="19"/>
      <c r="BK111" s="19"/>
      <c r="BL111" s="168" t="s">
        <v>150</v>
      </c>
      <c r="BM111" s="85" t="s">
        <v>55</v>
      </c>
      <c r="BN111" s="85">
        <v>0</v>
      </c>
      <c r="BO111" s="1">
        <v>4</v>
      </c>
      <c r="BP111" s="19"/>
      <c r="BQ111" s="19"/>
      <c r="BR111" s="19"/>
      <c r="BS111" s="19"/>
      <c r="BT111" s="19"/>
    </row>
    <row r="112" spans="57:72" ht="12.75">
      <c r="BE112" s="169"/>
      <c r="BF112" s="86" t="s">
        <v>43</v>
      </c>
      <c r="BG112" s="86">
        <v>0</v>
      </c>
      <c r="BI112" s="19"/>
      <c r="BJ112" s="19"/>
      <c r="BK112" s="19"/>
      <c r="BL112" s="169"/>
      <c r="BM112" s="86" t="s">
        <v>43</v>
      </c>
      <c r="BN112" s="86">
        <v>1</v>
      </c>
      <c r="BP112" s="19"/>
      <c r="BQ112" s="19"/>
      <c r="BR112" s="19"/>
      <c r="BS112" s="19"/>
      <c r="BT112" s="19"/>
    </row>
    <row r="113" spans="57:72" ht="12.75">
      <c r="BE113" s="169"/>
      <c r="BF113" s="86" t="s">
        <v>6</v>
      </c>
      <c r="BG113" s="86">
        <v>2</v>
      </c>
      <c r="BI113" s="19"/>
      <c r="BJ113" s="19"/>
      <c r="BK113" s="19"/>
      <c r="BL113" s="169"/>
      <c r="BM113" s="86" t="s">
        <v>6</v>
      </c>
      <c r="BN113" s="86">
        <v>4</v>
      </c>
      <c r="BP113" s="19"/>
      <c r="BQ113" s="19"/>
      <c r="BR113" s="19"/>
      <c r="BS113" s="19"/>
      <c r="BT113" s="19"/>
    </row>
    <row r="114" spans="57:72" ht="13.5" thickBot="1">
      <c r="BE114" s="183"/>
      <c r="BF114" s="87" t="s">
        <v>151</v>
      </c>
      <c r="BG114" s="87">
        <v>0</v>
      </c>
      <c r="BI114" s="19"/>
      <c r="BJ114" s="19"/>
      <c r="BK114" s="19"/>
      <c r="BL114" s="183"/>
      <c r="BM114" s="87" t="s">
        <v>151</v>
      </c>
      <c r="BN114" s="87">
        <v>0</v>
      </c>
      <c r="BP114" s="19"/>
      <c r="BQ114" s="19"/>
      <c r="BR114" s="19"/>
      <c r="BS114" s="19"/>
      <c r="BT114" s="19"/>
    </row>
    <row r="115" spans="57:72" ht="12.75">
      <c r="BE115" s="168" t="s">
        <v>152</v>
      </c>
      <c r="BF115" s="85" t="s">
        <v>55</v>
      </c>
      <c r="BG115" s="24">
        <v>1</v>
      </c>
      <c r="BH115" s="1">
        <v>2</v>
      </c>
      <c r="BI115" s="19"/>
      <c r="BJ115" s="19"/>
      <c r="BK115" s="19"/>
      <c r="BL115" s="168" t="s">
        <v>152</v>
      </c>
      <c r="BM115" s="85" t="s">
        <v>55</v>
      </c>
      <c r="BN115" s="24">
        <v>4</v>
      </c>
      <c r="BO115" s="1">
        <v>8</v>
      </c>
      <c r="BP115" s="19"/>
      <c r="BQ115" s="19"/>
      <c r="BR115" s="19"/>
      <c r="BS115" s="19"/>
      <c r="BT115" s="19"/>
    </row>
    <row r="116" spans="57:72" ht="12.75">
      <c r="BE116" s="169"/>
      <c r="BF116" s="86" t="s">
        <v>43</v>
      </c>
      <c r="BG116" s="86">
        <v>0</v>
      </c>
      <c r="BI116" s="19"/>
      <c r="BJ116" s="19"/>
      <c r="BK116" s="19"/>
      <c r="BL116" s="169"/>
      <c r="BM116" s="86" t="s">
        <v>43</v>
      </c>
      <c r="BN116" s="86">
        <v>1</v>
      </c>
      <c r="BP116" s="19"/>
      <c r="BQ116" s="19"/>
      <c r="BR116" s="19"/>
      <c r="BS116" s="19"/>
      <c r="BT116" s="19"/>
    </row>
    <row r="117" spans="57:72" ht="12.75">
      <c r="BE117" s="169"/>
      <c r="BF117" s="86" t="s">
        <v>6</v>
      </c>
      <c r="BG117" s="86">
        <v>1</v>
      </c>
      <c r="BI117" s="19"/>
      <c r="BJ117" s="19"/>
      <c r="BK117" s="19"/>
      <c r="BL117" s="169"/>
      <c r="BM117" s="86" t="s">
        <v>6</v>
      </c>
      <c r="BN117" s="86">
        <v>6</v>
      </c>
      <c r="BP117" s="19"/>
      <c r="BQ117" s="19"/>
      <c r="BR117" s="19"/>
      <c r="BS117" s="19"/>
      <c r="BT117" s="19"/>
    </row>
    <row r="118" spans="57:72" ht="13.5" thickBot="1">
      <c r="BE118" s="183"/>
      <c r="BF118" s="87" t="s">
        <v>151</v>
      </c>
      <c r="BG118" s="87">
        <v>1</v>
      </c>
      <c r="BI118" s="19"/>
      <c r="BJ118" s="19"/>
      <c r="BK118" s="19"/>
      <c r="BL118" s="183"/>
      <c r="BM118" s="87" t="s">
        <v>151</v>
      </c>
      <c r="BN118" s="87">
        <v>1</v>
      </c>
      <c r="BP118" s="19"/>
      <c r="BQ118" s="19"/>
      <c r="BR118" s="19"/>
      <c r="BS118" s="19"/>
      <c r="BT118" s="19"/>
    </row>
  </sheetData>
  <mergeCells count="28">
    <mergeCell ref="BE99:BE102"/>
    <mergeCell ref="BE103:BE106"/>
    <mergeCell ref="BE97:BH97"/>
    <mergeCell ref="BL111:BL114"/>
    <mergeCell ref="BL97:BO97"/>
    <mergeCell ref="BL99:BL102"/>
    <mergeCell ref="BL103:BL106"/>
    <mergeCell ref="BL115:BL118"/>
    <mergeCell ref="BE109:BH109"/>
    <mergeCell ref="BE111:BE114"/>
    <mergeCell ref="BE115:BE118"/>
    <mergeCell ref="BL109:BO109"/>
    <mergeCell ref="BE80:BH80"/>
    <mergeCell ref="BL85:BO85"/>
    <mergeCell ref="BE87:BE90"/>
    <mergeCell ref="BE91:BE94"/>
    <mergeCell ref="BL87:BL90"/>
    <mergeCell ref="BL91:BL94"/>
    <mergeCell ref="BL80:BO80"/>
    <mergeCell ref="B2:C2"/>
    <mergeCell ref="D2:I2"/>
    <mergeCell ref="J2:K2"/>
    <mergeCell ref="T2:X2"/>
    <mergeCell ref="L2:S2"/>
    <mergeCell ref="AL2:AO2"/>
    <mergeCell ref="AP2:AU2"/>
    <mergeCell ref="Y2:AH2"/>
    <mergeCell ref="AI2:AJ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Q1">
      <selection activeCell="AX2" sqref="AX2:BA14"/>
    </sheetView>
  </sheetViews>
  <sheetFormatPr defaultColWidth="9.140625" defaultRowHeight="12.75"/>
  <cols>
    <col min="1" max="39" width="12.7109375" style="106" customWidth="1"/>
    <col min="40" max="40" width="15.00390625" style="106" customWidth="1"/>
    <col min="41" max="16384" width="12.7109375" style="106" customWidth="1"/>
  </cols>
  <sheetData>
    <row r="1" spans="1:55" ht="26.25" thickBot="1">
      <c r="A1" s="101"/>
      <c r="B1" s="188" t="s">
        <v>0</v>
      </c>
      <c r="C1" s="189"/>
      <c r="D1" s="190" t="s">
        <v>3</v>
      </c>
      <c r="E1" s="188"/>
      <c r="F1" s="188"/>
      <c r="G1" s="188"/>
      <c r="H1" s="188"/>
      <c r="I1" s="189"/>
      <c r="J1" s="188" t="s">
        <v>6</v>
      </c>
      <c r="K1" s="189"/>
      <c r="L1" s="190" t="s">
        <v>44</v>
      </c>
      <c r="M1" s="188"/>
      <c r="N1" s="188"/>
      <c r="O1" s="188"/>
      <c r="P1" s="188"/>
      <c r="Q1" s="188"/>
      <c r="R1" s="188"/>
      <c r="S1" s="189"/>
      <c r="T1" s="190" t="s">
        <v>43</v>
      </c>
      <c r="U1" s="188"/>
      <c r="V1" s="188"/>
      <c r="W1" s="188"/>
      <c r="X1" s="189"/>
      <c r="Y1" s="188" t="s">
        <v>55</v>
      </c>
      <c r="Z1" s="188"/>
      <c r="AA1" s="188"/>
      <c r="AB1" s="188"/>
      <c r="AC1" s="188"/>
      <c r="AD1" s="188"/>
      <c r="AE1" s="188"/>
      <c r="AF1" s="188"/>
      <c r="AG1" s="188"/>
      <c r="AH1" s="189"/>
      <c r="AI1" s="188" t="s">
        <v>59</v>
      </c>
      <c r="AJ1" s="189"/>
      <c r="AK1" s="98"/>
      <c r="AL1" s="194" t="s">
        <v>72</v>
      </c>
      <c r="AM1" s="195"/>
      <c r="AN1" s="195"/>
      <c r="AO1" s="196"/>
      <c r="AP1" s="191" t="s">
        <v>74</v>
      </c>
      <c r="AQ1" s="192"/>
      <c r="AR1" s="192"/>
      <c r="AS1" s="192"/>
      <c r="AT1" s="192"/>
      <c r="AU1" s="193"/>
      <c r="AV1" s="102"/>
      <c r="AW1" s="103"/>
      <c r="AX1" s="104" t="s">
        <v>81</v>
      </c>
      <c r="AY1" s="105" t="s">
        <v>132</v>
      </c>
      <c r="AZ1" s="102"/>
      <c r="BA1" s="103" t="s">
        <v>80</v>
      </c>
      <c r="BB1" s="103"/>
      <c r="BC1" s="103"/>
    </row>
    <row r="2" spans="1:55" ht="25.5">
      <c r="A2" s="107"/>
      <c r="B2" s="108" t="s">
        <v>1</v>
      </c>
      <c r="C2" s="109" t="s">
        <v>2</v>
      </c>
      <c r="D2" s="108">
        <v>15</v>
      </c>
      <c r="E2" s="108">
        <v>16</v>
      </c>
      <c r="F2" s="108">
        <v>17</v>
      </c>
      <c r="G2" s="108">
        <v>18</v>
      </c>
      <c r="H2" s="108">
        <v>19</v>
      </c>
      <c r="I2" s="109">
        <v>20</v>
      </c>
      <c r="J2" s="108" t="s">
        <v>4</v>
      </c>
      <c r="K2" s="109" t="s">
        <v>5</v>
      </c>
      <c r="L2" s="110" t="s">
        <v>45</v>
      </c>
      <c r="M2" s="110" t="s">
        <v>46</v>
      </c>
      <c r="N2" s="110" t="s">
        <v>47</v>
      </c>
      <c r="O2" s="110" t="s">
        <v>100</v>
      </c>
      <c r="P2" s="110" t="s">
        <v>135</v>
      </c>
      <c r="Q2" s="110" t="s">
        <v>131</v>
      </c>
      <c r="R2" s="110" t="s">
        <v>118</v>
      </c>
      <c r="S2" s="109" t="s">
        <v>48</v>
      </c>
      <c r="T2" s="108" t="s">
        <v>38</v>
      </c>
      <c r="U2" s="108" t="s">
        <v>39</v>
      </c>
      <c r="V2" s="108" t="s">
        <v>40</v>
      </c>
      <c r="W2" s="108" t="s">
        <v>41</v>
      </c>
      <c r="X2" s="109" t="s">
        <v>42</v>
      </c>
      <c r="Y2" s="110" t="s">
        <v>49</v>
      </c>
      <c r="Z2" s="110" t="s">
        <v>50</v>
      </c>
      <c r="AA2" s="110" t="s">
        <v>51</v>
      </c>
      <c r="AB2" s="110" t="s">
        <v>52</v>
      </c>
      <c r="AC2" s="110" t="s">
        <v>53</v>
      </c>
      <c r="AD2" s="110" t="s">
        <v>101</v>
      </c>
      <c r="AE2" s="110" t="s">
        <v>136</v>
      </c>
      <c r="AF2" s="111" t="s">
        <v>56</v>
      </c>
      <c r="AG2" s="112" t="s">
        <v>137</v>
      </c>
      <c r="AH2" s="109" t="s">
        <v>54</v>
      </c>
      <c r="AI2" s="110" t="s">
        <v>138</v>
      </c>
      <c r="AJ2" s="109" t="s">
        <v>139</v>
      </c>
      <c r="AK2" s="54" t="s">
        <v>58</v>
      </c>
      <c r="AL2" s="54" t="s">
        <v>57</v>
      </c>
      <c r="AM2" s="54" t="s">
        <v>58</v>
      </c>
      <c r="AN2" s="56" t="s">
        <v>73</v>
      </c>
      <c r="AO2" s="113" t="s">
        <v>75</v>
      </c>
      <c r="AP2" s="54" t="s">
        <v>57</v>
      </c>
      <c r="AQ2" s="54" t="s">
        <v>58</v>
      </c>
      <c r="AR2" s="57" t="s">
        <v>73</v>
      </c>
      <c r="AS2" s="16" t="s">
        <v>75</v>
      </c>
      <c r="AT2" s="54" t="s">
        <v>73</v>
      </c>
      <c r="AU2" s="113" t="s">
        <v>75</v>
      </c>
      <c r="AV2" s="54"/>
      <c r="AW2" s="54"/>
      <c r="AX2" s="56" t="s">
        <v>73</v>
      </c>
      <c r="AY2" s="54"/>
      <c r="AZ2" s="54" t="s">
        <v>73</v>
      </c>
      <c r="BA2" s="22"/>
      <c r="BB2" s="22"/>
      <c r="BC2" s="22"/>
    </row>
    <row r="3" spans="1:55" ht="12.75">
      <c r="A3" s="114" t="s">
        <v>117</v>
      </c>
      <c r="B3" s="22"/>
      <c r="C3" s="115"/>
      <c r="D3" s="22"/>
      <c r="E3" s="22"/>
      <c r="F3" s="22"/>
      <c r="G3" s="22"/>
      <c r="H3" s="22"/>
      <c r="I3" s="115"/>
      <c r="J3" s="22"/>
      <c r="K3" s="115"/>
      <c r="L3" s="23"/>
      <c r="M3" s="23"/>
      <c r="N3" s="23"/>
      <c r="O3" s="23"/>
      <c r="P3" s="23"/>
      <c r="Q3" s="23"/>
      <c r="R3" s="23"/>
      <c r="S3" s="115"/>
      <c r="T3" s="22"/>
      <c r="U3" s="22"/>
      <c r="V3" s="22"/>
      <c r="W3" s="22"/>
      <c r="X3" s="115"/>
      <c r="Y3" s="22"/>
      <c r="Z3" s="22"/>
      <c r="AA3" s="22"/>
      <c r="AB3" s="22"/>
      <c r="AC3" s="22"/>
      <c r="AD3" s="22"/>
      <c r="AE3" s="22"/>
      <c r="AF3" s="22"/>
      <c r="AG3" s="22"/>
      <c r="AH3" s="115"/>
      <c r="AI3" s="22"/>
      <c r="AJ3" s="115"/>
      <c r="AK3" s="22"/>
      <c r="AL3" s="22"/>
      <c r="AM3" s="22"/>
      <c r="AN3" s="57"/>
      <c r="AO3" s="59"/>
      <c r="AP3" s="22"/>
      <c r="AQ3" s="22"/>
      <c r="AR3" s="57"/>
      <c r="AS3" s="21"/>
      <c r="AT3" s="22"/>
      <c r="AU3" s="59"/>
      <c r="AV3" s="23"/>
      <c r="AW3" s="23"/>
      <c r="AX3" s="57"/>
      <c r="AY3" s="22"/>
      <c r="AZ3" s="22"/>
      <c r="BA3" s="22"/>
      <c r="BB3" s="23"/>
      <c r="BC3" s="23"/>
    </row>
    <row r="4" spans="1:55" ht="25.5">
      <c r="A4" s="107" t="s">
        <v>60</v>
      </c>
      <c r="B4" s="22">
        <v>1</v>
      </c>
      <c r="C4" s="115"/>
      <c r="D4" s="22">
        <v>1</v>
      </c>
      <c r="E4" s="22"/>
      <c r="F4" s="22"/>
      <c r="G4" s="22"/>
      <c r="H4" s="22"/>
      <c r="I4" s="115"/>
      <c r="J4" s="22">
        <v>1</v>
      </c>
      <c r="K4" s="115"/>
      <c r="L4" s="23">
        <v>1</v>
      </c>
      <c r="M4" s="23"/>
      <c r="N4" s="23"/>
      <c r="O4" s="23"/>
      <c r="P4" s="23"/>
      <c r="Q4" s="23"/>
      <c r="R4" s="23"/>
      <c r="S4" s="115"/>
      <c r="T4" s="22">
        <v>1</v>
      </c>
      <c r="U4" s="22"/>
      <c r="V4" s="22"/>
      <c r="W4" s="22"/>
      <c r="X4" s="115"/>
      <c r="Y4" s="22"/>
      <c r="Z4" s="22"/>
      <c r="AA4" s="22"/>
      <c r="AB4" s="22"/>
      <c r="AC4" s="22"/>
      <c r="AD4" s="22"/>
      <c r="AE4" s="22"/>
      <c r="AF4" s="22"/>
      <c r="AG4" s="22"/>
      <c r="AH4" s="115">
        <v>1</v>
      </c>
      <c r="AI4" s="22"/>
      <c r="AJ4" s="115">
        <v>1</v>
      </c>
      <c r="AK4" s="22"/>
      <c r="AL4" s="22">
        <v>1</v>
      </c>
      <c r="AM4" s="22"/>
      <c r="AN4" s="57" t="s">
        <v>134</v>
      </c>
      <c r="AO4" s="59" t="s">
        <v>76</v>
      </c>
      <c r="AP4" s="22">
        <v>1</v>
      </c>
      <c r="AQ4" s="22"/>
      <c r="AR4" s="57" t="s">
        <v>134</v>
      </c>
      <c r="AS4" s="16" t="s">
        <v>76</v>
      </c>
      <c r="AT4" s="22"/>
      <c r="AU4" s="59"/>
      <c r="AV4" s="23"/>
      <c r="AW4" s="23"/>
      <c r="AX4" s="57"/>
      <c r="AY4" s="22"/>
      <c r="AZ4" s="22"/>
      <c r="BA4" s="22"/>
      <c r="BB4" s="22"/>
      <c r="BC4" s="22"/>
    </row>
    <row r="5" spans="1:55" ht="12.75">
      <c r="A5" s="107" t="s">
        <v>61</v>
      </c>
      <c r="B5" s="22">
        <v>1</v>
      </c>
      <c r="C5" s="115"/>
      <c r="D5" s="22"/>
      <c r="E5" s="22">
        <v>1</v>
      </c>
      <c r="F5" s="22"/>
      <c r="G5" s="22"/>
      <c r="H5" s="22"/>
      <c r="I5" s="115"/>
      <c r="J5" s="22">
        <v>1</v>
      </c>
      <c r="K5" s="115"/>
      <c r="L5" s="23">
        <v>1</v>
      </c>
      <c r="M5" s="23"/>
      <c r="N5" s="23"/>
      <c r="O5" s="23"/>
      <c r="P5" s="23"/>
      <c r="Q5" s="23"/>
      <c r="R5" s="23"/>
      <c r="S5" s="115"/>
      <c r="T5" s="22"/>
      <c r="U5" s="22">
        <v>1</v>
      </c>
      <c r="V5" s="22"/>
      <c r="W5" s="22"/>
      <c r="X5" s="115"/>
      <c r="Y5" s="22"/>
      <c r="Z5" s="22"/>
      <c r="AA5" s="22"/>
      <c r="AB5" s="22"/>
      <c r="AC5" s="22">
        <v>1</v>
      </c>
      <c r="AD5" s="22"/>
      <c r="AE5" s="22"/>
      <c r="AF5" s="22"/>
      <c r="AG5" s="22"/>
      <c r="AH5" s="115"/>
      <c r="AI5" s="22"/>
      <c r="AJ5" s="115">
        <v>1</v>
      </c>
      <c r="AK5" s="22">
        <v>1</v>
      </c>
      <c r="AL5" s="22"/>
      <c r="AM5" s="22">
        <v>1</v>
      </c>
      <c r="AN5" s="57"/>
      <c r="AO5" s="59"/>
      <c r="AP5" s="22"/>
      <c r="AQ5" s="22">
        <v>1</v>
      </c>
      <c r="AR5" s="57"/>
      <c r="AS5" s="21"/>
      <c r="AT5" s="22"/>
      <c r="AU5" s="59"/>
      <c r="AV5" s="23"/>
      <c r="AW5" s="23"/>
      <c r="AX5" s="57"/>
      <c r="AY5" s="22"/>
      <c r="AZ5" s="22"/>
      <c r="BA5" s="22"/>
      <c r="BB5" s="22"/>
      <c r="BC5" s="22"/>
    </row>
    <row r="6" spans="1:55" ht="12.75">
      <c r="A6" s="107" t="s">
        <v>62</v>
      </c>
      <c r="B6" s="22">
        <v>1</v>
      </c>
      <c r="C6" s="115"/>
      <c r="D6" s="22">
        <v>1</v>
      </c>
      <c r="E6" s="22"/>
      <c r="F6" s="22"/>
      <c r="G6" s="22"/>
      <c r="H6" s="22"/>
      <c r="I6" s="115"/>
      <c r="J6" s="22"/>
      <c r="K6" s="115">
        <v>1</v>
      </c>
      <c r="L6" s="23">
        <v>1</v>
      </c>
      <c r="M6" s="23"/>
      <c r="N6" s="23"/>
      <c r="O6" s="23"/>
      <c r="P6" s="23"/>
      <c r="Q6" s="23"/>
      <c r="R6" s="23"/>
      <c r="S6" s="115"/>
      <c r="T6" s="22">
        <v>1</v>
      </c>
      <c r="U6" s="22"/>
      <c r="V6" s="22"/>
      <c r="W6" s="22"/>
      <c r="X6" s="115"/>
      <c r="Y6" s="22"/>
      <c r="Z6" s="22"/>
      <c r="AA6" s="22"/>
      <c r="AB6" s="22"/>
      <c r="AC6" s="22"/>
      <c r="AD6" s="22"/>
      <c r="AE6" s="22"/>
      <c r="AF6" s="22"/>
      <c r="AG6" s="22"/>
      <c r="AH6" s="115">
        <v>1</v>
      </c>
      <c r="AI6" s="22"/>
      <c r="AJ6" s="115">
        <v>1</v>
      </c>
      <c r="AK6" s="22">
        <v>1</v>
      </c>
      <c r="AL6" s="22"/>
      <c r="AM6" s="22">
        <v>1</v>
      </c>
      <c r="AN6" s="57"/>
      <c r="AO6" s="59"/>
      <c r="AP6" s="22"/>
      <c r="AQ6" s="22">
        <v>1</v>
      </c>
      <c r="AR6" s="57"/>
      <c r="AS6" s="21"/>
      <c r="AT6" s="22"/>
      <c r="AU6" s="59"/>
      <c r="AV6" s="23"/>
      <c r="AW6" s="23"/>
      <c r="AX6" s="57"/>
      <c r="AY6" s="22"/>
      <c r="AZ6" s="22"/>
      <c r="BA6" s="22"/>
      <c r="BB6" s="22"/>
      <c r="BC6" s="22"/>
    </row>
    <row r="7" spans="1:55" ht="25.5">
      <c r="A7" s="107" t="s">
        <v>63</v>
      </c>
      <c r="B7" s="22">
        <v>1</v>
      </c>
      <c r="C7" s="115"/>
      <c r="D7" s="22">
        <v>1</v>
      </c>
      <c r="E7" s="22"/>
      <c r="F7" s="22"/>
      <c r="G7" s="22"/>
      <c r="H7" s="22"/>
      <c r="I7" s="115"/>
      <c r="J7" s="22">
        <v>1</v>
      </c>
      <c r="K7" s="115"/>
      <c r="L7" s="23"/>
      <c r="M7" s="23"/>
      <c r="N7" s="23"/>
      <c r="O7" s="23"/>
      <c r="P7" s="23"/>
      <c r="Q7" s="23"/>
      <c r="R7" s="23">
        <v>1</v>
      </c>
      <c r="S7" s="115"/>
      <c r="T7" s="22"/>
      <c r="U7" s="22">
        <v>1</v>
      </c>
      <c r="V7" s="22"/>
      <c r="W7" s="22"/>
      <c r="X7" s="115"/>
      <c r="Y7" s="22"/>
      <c r="Z7" s="22"/>
      <c r="AA7" s="22"/>
      <c r="AB7" s="22"/>
      <c r="AC7" s="22"/>
      <c r="AD7" s="22"/>
      <c r="AE7" s="22"/>
      <c r="AF7" s="22"/>
      <c r="AG7" s="22"/>
      <c r="AH7" s="115">
        <v>1</v>
      </c>
      <c r="AI7" s="22"/>
      <c r="AJ7" s="115">
        <v>1</v>
      </c>
      <c r="AK7" s="22"/>
      <c r="AL7" s="22">
        <v>1</v>
      </c>
      <c r="AM7" s="22"/>
      <c r="AN7" s="57" t="s">
        <v>168</v>
      </c>
      <c r="AO7" s="59" t="s">
        <v>76</v>
      </c>
      <c r="AP7" s="22">
        <v>1</v>
      </c>
      <c r="AQ7" s="22"/>
      <c r="AR7" s="116" t="s">
        <v>120</v>
      </c>
      <c r="AS7" s="21" t="s">
        <v>76</v>
      </c>
      <c r="AT7" s="22"/>
      <c r="AU7" s="59"/>
      <c r="AV7" s="23"/>
      <c r="AW7" s="23"/>
      <c r="AX7" s="57" t="s">
        <v>55</v>
      </c>
      <c r="AY7" s="22"/>
      <c r="AZ7" s="22" t="s">
        <v>121</v>
      </c>
      <c r="BA7" s="22"/>
      <c r="BB7" s="22"/>
      <c r="BC7" s="22"/>
    </row>
    <row r="8" spans="1:55" ht="38.25">
      <c r="A8" s="107" t="s">
        <v>64</v>
      </c>
      <c r="B8" s="22">
        <v>1</v>
      </c>
      <c r="C8" s="115"/>
      <c r="D8" s="22">
        <v>1</v>
      </c>
      <c r="E8" s="22"/>
      <c r="F8" s="22"/>
      <c r="G8" s="22"/>
      <c r="H8" s="22"/>
      <c r="I8" s="115"/>
      <c r="J8" s="22">
        <v>1</v>
      </c>
      <c r="K8" s="115"/>
      <c r="L8" s="54">
        <v>1</v>
      </c>
      <c r="M8" s="23"/>
      <c r="N8" s="23"/>
      <c r="O8" s="23"/>
      <c r="P8" s="23"/>
      <c r="Q8" s="23"/>
      <c r="R8" s="23"/>
      <c r="S8" s="115"/>
      <c r="T8" s="22">
        <v>1</v>
      </c>
      <c r="U8" s="22"/>
      <c r="V8" s="22"/>
      <c r="W8" s="22"/>
      <c r="X8" s="115"/>
      <c r="Y8" s="22"/>
      <c r="Z8" s="22"/>
      <c r="AA8" s="22"/>
      <c r="AB8" s="22">
        <v>1</v>
      </c>
      <c r="AC8" s="22"/>
      <c r="AD8" s="22"/>
      <c r="AE8" s="22"/>
      <c r="AF8" s="22"/>
      <c r="AG8" s="22"/>
      <c r="AH8" s="115"/>
      <c r="AI8" s="22"/>
      <c r="AJ8" s="115">
        <v>1</v>
      </c>
      <c r="AK8" s="22"/>
      <c r="AL8" s="22">
        <v>1</v>
      </c>
      <c r="AM8" s="22"/>
      <c r="AN8" s="57" t="s">
        <v>55</v>
      </c>
      <c r="AO8" s="59" t="s">
        <v>76</v>
      </c>
      <c r="AP8" s="22">
        <v>1</v>
      </c>
      <c r="AQ8" s="22"/>
      <c r="AR8" s="57" t="s">
        <v>55</v>
      </c>
      <c r="AS8" s="23" t="s">
        <v>122</v>
      </c>
      <c r="AT8" s="22" t="s">
        <v>124</v>
      </c>
      <c r="AU8" s="59" t="s">
        <v>76</v>
      </c>
      <c r="AV8" s="23"/>
      <c r="AW8" s="23"/>
      <c r="AX8" s="57"/>
      <c r="AY8" s="22"/>
      <c r="AZ8" s="57" t="s">
        <v>55</v>
      </c>
      <c r="BA8" s="22" t="s">
        <v>121</v>
      </c>
      <c r="BB8" s="22"/>
      <c r="BC8" s="22"/>
    </row>
    <row r="9" spans="1:55" ht="12.75">
      <c r="A9" s="107" t="s">
        <v>65</v>
      </c>
      <c r="B9" s="22">
        <v>1</v>
      </c>
      <c r="C9" s="115"/>
      <c r="D9" s="22">
        <v>1</v>
      </c>
      <c r="E9" s="22"/>
      <c r="F9" s="22"/>
      <c r="G9" s="22"/>
      <c r="H9" s="22"/>
      <c r="I9" s="115"/>
      <c r="J9" s="22"/>
      <c r="K9" s="115">
        <v>1</v>
      </c>
      <c r="L9" s="23">
        <v>1</v>
      </c>
      <c r="M9" s="23"/>
      <c r="N9" s="23"/>
      <c r="O9" s="23"/>
      <c r="P9" s="23"/>
      <c r="Q9" s="23"/>
      <c r="R9" s="23"/>
      <c r="S9" s="115"/>
      <c r="T9" s="22">
        <v>1</v>
      </c>
      <c r="U9" s="22"/>
      <c r="V9" s="22"/>
      <c r="W9" s="22"/>
      <c r="X9" s="115"/>
      <c r="Y9" s="22"/>
      <c r="Z9" s="22"/>
      <c r="AA9" s="22"/>
      <c r="AB9" s="22"/>
      <c r="AC9" s="22"/>
      <c r="AD9" s="22"/>
      <c r="AE9" s="22"/>
      <c r="AF9" s="22"/>
      <c r="AG9" s="22"/>
      <c r="AH9" s="115">
        <v>1</v>
      </c>
      <c r="AI9" s="22"/>
      <c r="AJ9" s="115">
        <v>1</v>
      </c>
      <c r="AK9" s="22">
        <v>1</v>
      </c>
      <c r="AL9" s="22"/>
      <c r="AM9" s="22">
        <v>1</v>
      </c>
      <c r="AN9" s="57"/>
      <c r="AO9" s="59"/>
      <c r="AP9" s="22">
        <v>1</v>
      </c>
      <c r="AQ9" s="22"/>
      <c r="AR9" s="57" t="s">
        <v>125</v>
      </c>
      <c r="AS9" s="21"/>
      <c r="AT9" s="22"/>
      <c r="AU9" s="59"/>
      <c r="AV9" s="23"/>
      <c r="AW9" s="23"/>
      <c r="AX9" s="57" t="s">
        <v>55</v>
      </c>
      <c r="AY9" s="22"/>
      <c r="AZ9" s="22"/>
      <c r="BA9" s="22"/>
      <c r="BB9" s="22"/>
      <c r="BC9" s="22"/>
    </row>
    <row r="10" spans="1:55" ht="25.5">
      <c r="A10" s="107" t="s">
        <v>66</v>
      </c>
      <c r="B10" s="22">
        <v>1</v>
      </c>
      <c r="C10" s="115"/>
      <c r="D10" s="22">
        <v>1</v>
      </c>
      <c r="E10" s="22"/>
      <c r="F10" s="22"/>
      <c r="G10" s="22"/>
      <c r="H10" s="22"/>
      <c r="I10" s="115"/>
      <c r="J10" s="22">
        <v>1</v>
      </c>
      <c r="K10" s="115"/>
      <c r="L10" s="23"/>
      <c r="M10" s="23"/>
      <c r="N10" s="23"/>
      <c r="O10" s="23"/>
      <c r="P10" s="23"/>
      <c r="Q10" s="23"/>
      <c r="R10" s="23"/>
      <c r="S10" s="115">
        <v>1</v>
      </c>
      <c r="T10" s="22">
        <v>1</v>
      </c>
      <c r="U10" s="22"/>
      <c r="V10" s="22"/>
      <c r="W10" s="22"/>
      <c r="X10" s="115"/>
      <c r="Y10" s="22"/>
      <c r="Z10" s="22">
        <v>1</v>
      </c>
      <c r="AA10" s="22"/>
      <c r="AB10" s="22"/>
      <c r="AC10" s="22"/>
      <c r="AD10" s="22"/>
      <c r="AE10" s="22"/>
      <c r="AF10" s="22"/>
      <c r="AG10" s="22"/>
      <c r="AH10" s="115"/>
      <c r="AI10" s="22">
        <v>1</v>
      </c>
      <c r="AJ10" s="115"/>
      <c r="AK10" s="22"/>
      <c r="AL10" s="22">
        <v>1</v>
      </c>
      <c r="AM10" s="22"/>
      <c r="AN10" s="57" t="s">
        <v>126</v>
      </c>
      <c r="AO10" s="59" t="s">
        <v>76</v>
      </c>
      <c r="AP10" s="22">
        <v>1</v>
      </c>
      <c r="AQ10" s="22"/>
      <c r="AR10" s="57" t="s">
        <v>55</v>
      </c>
      <c r="AS10" s="23" t="s">
        <v>76</v>
      </c>
      <c r="AT10" s="22" t="s">
        <v>124</v>
      </c>
      <c r="AU10" s="59" t="s">
        <v>76</v>
      </c>
      <c r="AV10" s="23"/>
      <c r="AW10" s="23"/>
      <c r="AX10" s="57"/>
      <c r="AY10" s="22"/>
      <c r="AZ10" s="57" t="s">
        <v>6</v>
      </c>
      <c r="BA10" s="22"/>
      <c r="BB10" s="22"/>
      <c r="BC10" s="22"/>
    </row>
    <row r="11" spans="1:55" ht="25.5">
      <c r="A11" s="107" t="s">
        <v>67</v>
      </c>
      <c r="B11" s="22"/>
      <c r="C11" s="115">
        <v>1</v>
      </c>
      <c r="D11" s="22"/>
      <c r="E11" s="22"/>
      <c r="F11" s="22">
        <v>1</v>
      </c>
      <c r="G11" s="22"/>
      <c r="H11" s="22"/>
      <c r="I11" s="115"/>
      <c r="J11" s="22" t="s">
        <v>78</v>
      </c>
      <c r="K11" s="115" t="s">
        <v>78</v>
      </c>
      <c r="L11" s="23"/>
      <c r="M11" s="23"/>
      <c r="N11" s="23"/>
      <c r="O11" s="23"/>
      <c r="P11" s="23"/>
      <c r="Q11" s="23"/>
      <c r="R11" s="23">
        <v>1</v>
      </c>
      <c r="S11" s="115"/>
      <c r="T11" s="22"/>
      <c r="U11" s="22"/>
      <c r="V11" s="22"/>
      <c r="W11" s="22"/>
      <c r="X11" s="115">
        <v>1</v>
      </c>
      <c r="Y11" s="22"/>
      <c r="Z11" s="22"/>
      <c r="AA11" s="22">
        <v>1</v>
      </c>
      <c r="AB11" s="22"/>
      <c r="AC11" s="22"/>
      <c r="AD11" s="22"/>
      <c r="AE11" s="22"/>
      <c r="AF11" s="22"/>
      <c r="AG11" s="22"/>
      <c r="AH11" s="115"/>
      <c r="AI11" s="22"/>
      <c r="AJ11" s="115">
        <v>1</v>
      </c>
      <c r="AK11" s="22"/>
      <c r="AL11" s="22">
        <v>1</v>
      </c>
      <c r="AM11" s="22"/>
      <c r="AN11" s="57" t="s">
        <v>127</v>
      </c>
      <c r="AO11" s="59" t="s">
        <v>128</v>
      </c>
      <c r="AP11" s="22">
        <v>1</v>
      </c>
      <c r="AQ11" s="22"/>
      <c r="AR11" s="57" t="s">
        <v>6</v>
      </c>
      <c r="AS11" s="23" t="s">
        <v>76</v>
      </c>
      <c r="AT11" s="22" t="s">
        <v>129</v>
      </c>
      <c r="AU11" s="59"/>
      <c r="AV11" s="23"/>
      <c r="AW11" s="23"/>
      <c r="AX11" s="57"/>
      <c r="AY11" s="22"/>
      <c r="AZ11" s="22"/>
      <c r="BA11" s="22"/>
      <c r="BB11" s="22"/>
      <c r="BC11" s="22"/>
    </row>
    <row r="12" spans="1:55" ht="25.5">
      <c r="A12" s="107" t="s">
        <v>68</v>
      </c>
      <c r="B12" s="22">
        <v>1</v>
      </c>
      <c r="C12" s="115"/>
      <c r="D12" s="22"/>
      <c r="E12" s="22">
        <v>1</v>
      </c>
      <c r="F12" s="22"/>
      <c r="G12" s="22"/>
      <c r="H12" s="22"/>
      <c r="I12" s="115"/>
      <c r="J12" s="22">
        <v>1</v>
      </c>
      <c r="K12" s="115"/>
      <c r="L12" s="23">
        <v>1</v>
      </c>
      <c r="M12" s="23"/>
      <c r="N12" s="23"/>
      <c r="O12" s="23"/>
      <c r="P12" s="23"/>
      <c r="Q12" s="23"/>
      <c r="R12" s="23"/>
      <c r="S12" s="115"/>
      <c r="T12" s="22">
        <v>1</v>
      </c>
      <c r="U12" s="22"/>
      <c r="V12" s="22"/>
      <c r="W12" s="22"/>
      <c r="X12" s="115"/>
      <c r="Y12" s="22"/>
      <c r="Z12" s="22"/>
      <c r="AA12" s="22"/>
      <c r="AB12" s="22"/>
      <c r="AC12" s="22"/>
      <c r="AD12" s="22"/>
      <c r="AE12" s="22"/>
      <c r="AF12" s="22"/>
      <c r="AG12" s="22"/>
      <c r="AH12" s="115">
        <v>1</v>
      </c>
      <c r="AI12" s="22"/>
      <c r="AJ12" s="115">
        <v>1</v>
      </c>
      <c r="AK12" s="22">
        <v>1</v>
      </c>
      <c r="AL12" s="22"/>
      <c r="AM12" s="22">
        <v>1</v>
      </c>
      <c r="AN12" s="57"/>
      <c r="AO12" s="59"/>
      <c r="AP12" s="22">
        <v>1</v>
      </c>
      <c r="AQ12" s="22"/>
      <c r="AR12" s="57" t="s">
        <v>6</v>
      </c>
      <c r="AS12" s="23" t="s">
        <v>76</v>
      </c>
      <c r="AT12" s="57" t="s">
        <v>55</v>
      </c>
      <c r="AU12" s="59" t="s">
        <v>76</v>
      </c>
      <c r="AV12" s="23"/>
      <c r="AW12" s="23"/>
      <c r="AX12" s="57" t="s">
        <v>55</v>
      </c>
      <c r="AY12" s="22"/>
      <c r="AZ12" s="57" t="s">
        <v>6</v>
      </c>
      <c r="BA12" s="22" t="s">
        <v>130</v>
      </c>
      <c r="BB12" s="22"/>
      <c r="BC12" s="22"/>
    </row>
    <row r="13" spans="1:55" ht="12.75">
      <c r="A13" s="107" t="s">
        <v>69</v>
      </c>
      <c r="B13" s="22">
        <v>1</v>
      </c>
      <c r="C13" s="115"/>
      <c r="D13" s="22"/>
      <c r="E13" s="22">
        <v>1</v>
      </c>
      <c r="F13" s="22"/>
      <c r="G13" s="22"/>
      <c r="H13" s="22"/>
      <c r="I13" s="115"/>
      <c r="J13" s="22">
        <v>1</v>
      </c>
      <c r="K13" s="115"/>
      <c r="L13" s="23"/>
      <c r="M13" s="23"/>
      <c r="N13" s="23"/>
      <c r="O13" s="23"/>
      <c r="P13" s="23"/>
      <c r="Q13" s="23">
        <v>1</v>
      </c>
      <c r="R13" s="23"/>
      <c r="S13" s="115"/>
      <c r="T13" s="22"/>
      <c r="U13" s="22">
        <v>1</v>
      </c>
      <c r="V13" s="22"/>
      <c r="W13" s="22"/>
      <c r="X13" s="115"/>
      <c r="Y13" s="22"/>
      <c r="Z13" s="22"/>
      <c r="AA13" s="22"/>
      <c r="AB13" s="22"/>
      <c r="AC13" s="22"/>
      <c r="AD13" s="22"/>
      <c r="AE13" s="22"/>
      <c r="AF13" s="22"/>
      <c r="AG13" s="22"/>
      <c r="AH13" s="115">
        <v>1</v>
      </c>
      <c r="AI13" s="22"/>
      <c r="AJ13" s="115">
        <v>1</v>
      </c>
      <c r="AK13" s="22">
        <v>1</v>
      </c>
      <c r="AL13" s="22"/>
      <c r="AM13" s="22">
        <v>1</v>
      </c>
      <c r="AN13" s="57"/>
      <c r="AO13" s="59"/>
      <c r="AP13" s="22"/>
      <c r="AQ13" s="22">
        <v>1</v>
      </c>
      <c r="AR13" s="57"/>
      <c r="AS13" s="3"/>
      <c r="AT13" s="22"/>
      <c r="AU13" s="59"/>
      <c r="AV13" s="23"/>
      <c r="AW13" s="23"/>
      <c r="AX13" s="57" t="s">
        <v>55</v>
      </c>
      <c r="AY13" s="22"/>
      <c r="AZ13" s="22"/>
      <c r="BA13" s="22"/>
      <c r="BB13" s="22"/>
      <c r="BC13" s="22"/>
    </row>
    <row r="14" spans="1:55" ht="25.5">
      <c r="A14" s="107" t="s">
        <v>70</v>
      </c>
      <c r="B14" s="22">
        <v>1</v>
      </c>
      <c r="C14" s="115"/>
      <c r="D14" s="22"/>
      <c r="E14" s="22">
        <v>1</v>
      </c>
      <c r="F14" s="22"/>
      <c r="G14" s="22"/>
      <c r="H14" s="22"/>
      <c r="I14" s="115"/>
      <c r="J14" s="22">
        <v>1</v>
      </c>
      <c r="K14" s="115"/>
      <c r="L14" s="23">
        <v>1</v>
      </c>
      <c r="M14" s="23"/>
      <c r="N14" s="23"/>
      <c r="O14" s="23"/>
      <c r="P14" s="23"/>
      <c r="Q14" s="23"/>
      <c r="R14" s="23"/>
      <c r="S14" s="115"/>
      <c r="T14" s="22">
        <v>1</v>
      </c>
      <c r="U14" s="22"/>
      <c r="V14" s="22"/>
      <c r="W14" s="22"/>
      <c r="X14" s="115"/>
      <c r="Y14" s="22"/>
      <c r="Z14" s="22"/>
      <c r="AA14" s="22"/>
      <c r="AB14" s="22"/>
      <c r="AC14" s="22"/>
      <c r="AD14" s="22"/>
      <c r="AE14" s="22"/>
      <c r="AF14" s="22"/>
      <c r="AG14" s="22"/>
      <c r="AH14" s="115">
        <v>1</v>
      </c>
      <c r="AI14" s="22"/>
      <c r="AJ14" s="115">
        <v>1</v>
      </c>
      <c r="AK14" s="22">
        <v>1</v>
      </c>
      <c r="AL14" s="22"/>
      <c r="AM14" s="22">
        <v>1</v>
      </c>
      <c r="AN14" s="57"/>
      <c r="AO14" s="59"/>
      <c r="AP14" s="22">
        <v>1</v>
      </c>
      <c r="AQ14" s="22"/>
      <c r="AR14" s="116" t="s">
        <v>120</v>
      </c>
      <c r="AS14" s="23" t="s">
        <v>76</v>
      </c>
      <c r="AT14" s="22"/>
      <c r="AU14" s="59"/>
      <c r="AV14" s="23"/>
      <c r="AW14" s="23"/>
      <c r="AX14" s="57"/>
      <c r="AY14" s="22"/>
      <c r="AZ14" s="22"/>
      <c r="BA14" s="22"/>
      <c r="BB14" s="22"/>
      <c r="BC14" s="22"/>
    </row>
    <row r="15" spans="1:55" ht="39" thickBot="1">
      <c r="A15" s="117" t="s">
        <v>71</v>
      </c>
      <c r="B15" s="118">
        <v>1</v>
      </c>
      <c r="C15" s="119"/>
      <c r="D15" s="58">
        <v>1</v>
      </c>
      <c r="E15" s="58"/>
      <c r="F15" s="58"/>
      <c r="G15" s="58"/>
      <c r="H15" s="58"/>
      <c r="I15" s="119"/>
      <c r="J15" s="58">
        <v>1</v>
      </c>
      <c r="K15" s="119"/>
      <c r="L15" s="58">
        <v>1</v>
      </c>
      <c r="M15" s="58"/>
      <c r="N15" s="58"/>
      <c r="O15" s="58"/>
      <c r="P15" s="58"/>
      <c r="Q15" s="58"/>
      <c r="R15" s="58"/>
      <c r="S15" s="119"/>
      <c r="T15" s="58"/>
      <c r="U15" s="58"/>
      <c r="V15" s="58"/>
      <c r="W15" s="58"/>
      <c r="X15" s="119">
        <v>1</v>
      </c>
      <c r="Y15" s="58"/>
      <c r="Z15" s="58"/>
      <c r="AA15" s="58"/>
      <c r="AB15" s="58"/>
      <c r="AC15" s="58"/>
      <c r="AD15" s="58"/>
      <c r="AE15" s="58"/>
      <c r="AF15" s="58"/>
      <c r="AG15" s="58"/>
      <c r="AH15" s="119">
        <v>1</v>
      </c>
      <c r="AI15" s="58">
        <v>1</v>
      </c>
      <c r="AJ15" s="119"/>
      <c r="AK15" s="55"/>
      <c r="AL15" s="55">
        <v>1</v>
      </c>
      <c r="AM15" s="55"/>
      <c r="AN15" s="120" t="s">
        <v>133</v>
      </c>
      <c r="AO15" s="121" t="s">
        <v>76</v>
      </c>
      <c r="AP15" s="55">
        <v>1</v>
      </c>
      <c r="AQ15" s="55"/>
      <c r="AR15" s="120" t="s">
        <v>55</v>
      </c>
      <c r="AS15" s="31"/>
      <c r="AT15" s="22" t="s">
        <v>124</v>
      </c>
      <c r="AU15" s="59" t="s">
        <v>76</v>
      </c>
      <c r="AV15" s="55"/>
      <c r="AW15" s="55"/>
      <c r="AX15" s="120" t="s">
        <v>123</v>
      </c>
      <c r="AY15" s="22"/>
      <c r="AZ15" s="22"/>
      <c r="BA15" s="22"/>
      <c r="BB15" s="22"/>
      <c r="BC15" s="22"/>
    </row>
    <row r="16" spans="2:3" ht="12.75">
      <c r="B16" s="106">
        <f>SUM(B4:B15)</f>
        <v>11</v>
      </c>
      <c r="C16" s="106">
        <v>1</v>
      </c>
    </row>
    <row r="17" ht="12.75">
      <c r="B17" s="106" t="s">
        <v>170</v>
      </c>
    </row>
    <row r="19" ht="12.75">
      <c r="I19" s="143" t="s">
        <v>154</v>
      </c>
    </row>
    <row r="20" ht="13.5" thickBot="1"/>
    <row r="21" spans="9:49" ht="13.5" thickBot="1">
      <c r="I21" s="84"/>
      <c r="J21" s="187" t="s">
        <v>0</v>
      </c>
      <c r="K21" s="187"/>
      <c r="L21" s="176" t="s">
        <v>3</v>
      </c>
      <c r="M21" s="176"/>
      <c r="N21" s="176"/>
      <c r="O21" s="176"/>
      <c r="P21" s="176"/>
      <c r="Q21" s="177"/>
      <c r="R21" s="176" t="s">
        <v>6</v>
      </c>
      <c r="S21" s="177"/>
      <c r="T21" s="178" t="s">
        <v>44</v>
      </c>
      <c r="U21" s="176"/>
      <c r="V21" s="176"/>
      <c r="W21" s="176"/>
      <c r="X21" s="176"/>
      <c r="Y21" s="176"/>
      <c r="Z21" s="176"/>
      <c r="AA21" s="177"/>
      <c r="AB21" s="178" t="s">
        <v>43</v>
      </c>
      <c r="AC21" s="176"/>
      <c r="AD21" s="176"/>
      <c r="AE21" s="176"/>
      <c r="AF21" s="177"/>
      <c r="AG21" s="176" t="s">
        <v>55</v>
      </c>
      <c r="AH21" s="176"/>
      <c r="AI21" s="176"/>
      <c r="AJ21" s="176"/>
      <c r="AK21" s="176"/>
      <c r="AL21" s="176"/>
      <c r="AM21" s="176"/>
      <c r="AN21" s="176"/>
      <c r="AO21" s="176"/>
      <c r="AP21" s="177"/>
      <c r="AQ21" s="176" t="s">
        <v>59</v>
      </c>
      <c r="AR21" s="177"/>
      <c r="AS21" s="80"/>
      <c r="AT21" s="170" t="s">
        <v>72</v>
      </c>
      <c r="AU21" s="171"/>
      <c r="AV21" s="171"/>
      <c r="AW21" s="172"/>
    </row>
    <row r="22" spans="9:49" ht="13.5" thickBot="1">
      <c r="I22" s="52"/>
      <c r="J22" s="137" t="s">
        <v>1</v>
      </c>
      <c r="K22" s="137" t="s">
        <v>2</v>
      </c>
      <c r="L22" s="9">
        <v>15</v>
      </c>
      <c r="M22" s="9">
        <v>16</v>
      </c>
      <c r="N22" s="9">
        <v>17</v>
      </c>
      <c r="O22" s="9">
        <v>18</v>
      </c>
      <c r="P22" s="9">
        <v>19</v>
      </c>
      <c r="Q22" s="10">
        <v>20</v>
      </c>
      <c r="R22" s="9" t="s">
        <v>4</v>
      </c>
      <c r="S22" s="10" t="s">
        <v>5</v>
      </c>
      <c r="T22" s="11" t="s">
        <v>45</v>
      </c>
      <c r="U22" s="11" t="s">
        <v>46</v>
      </c>
      <c r="V22" s="11" t="s">
        <v>47</v>
      </c>
      <c r="W22" s="11" t="s">
        <v>100</v>
      </c>
      <c r="X22" s="11" t="s">
        <v>135</v>
      </c>
      <c r="Y22" s="11" t="s">
        <v>131</v>
      </c>
      <c r="Z22" s="11" t="s">
        <v>118</v>
      </c>
      <c r="AA22" s="10" t="s">
        <v>48</v>
      </c>
      <c r="AB22" s="9" t="s">
        <v>38</v>
      </c>
      <c r="AC22" s="9" t="s">
        <v>39</v>
      </c>
      <c r="AD22" s="9" t="s">
        <v>40</v>
      </c>
      <c r="AE22" s="9" t="s">
        <v>41</v>
      </c>
      <c r="AF22" s="10" t="s">
        <v>42</v>
      </c>
      <c r="AG22" s="11" t="s">
        <v>49</v>
      </c>
      <c r="AH22" s="11" t="s">
        <v>50</v>
      </c>
      <c r="AI22" s="11" t="s">
        <v>51</v>
      </c>
      <c r="AJ22" s="11" t="s">
        <v>52</v>
      </c>
      <c r="AK22" s="11" t="s">
        <v>53</v>
      </c>
      <c r="AL22" s="11" t="s">
        <v>101</v>
      </c>
      <c r="AM22" s="11" t="s">
        <v>136</v>
      </c>
      <c r="AN22" s="12" t="s">
        <v>56</v>
      </c>
      <c r="AO22" s="69" t="s">
        <v>137</v>
      </c>
      <c r="AP22" s="10" t="s">
        <v>54</v>
      </c>
      <c r="AQ22" s="11" t="s">
        <v>138</v>
      </c>
      <c r="AR22" s="10" t="s">
        <v>139</v>
      </c>
      <c r="AS22" s="13" t="s">
        <v>58</v>
      </c>
      <c r="AT22" s="13" t="s">
        <v>57</v>
      </c>
      <c r="AU22" s="13" t="s">
        <v>58</v>
      </c>
      <c r="AV22" s="14" t="s">
        <v>73</v>
      </c>
      <c r="AW22" s="15" t="s">
        <v>75</v>
      </c>
    </row>
    <row r="23" spans="9:49" ht="12.75">
      <c r="I23" s="52" t="s">
        <v>116</v>
      </c>
      <c r="J23" s="76">
        <v>1</v>
      </c>
      <c r="K23" s="76"/>
      <c r="L23" s="1"/>
      <c r="M23" s="1">
        <v>1</v>
      </c>
      <c r="N23" s="1"/>
      <c r="O23" s="1"/>
      <c r="P23" s="1"/>
      <c r="Q23" s="18"/>
      <c r="R23" s="1"/>
      <c r="S23" s="18">
        <v>1</v>
      </c>
      <c r="T23" s="19"/>
      <c r="U23" s="19"/>
      <c r="V23" s="19"/>
      <c r="W23" s="19">
        <v>1</v>
      </c>
      <c r="X23" s="19"/>
      <c r="Y23" s="19"/>
      <c r="Z23" s="19"/>
      <c r="AA23" s="18"/>
      <c r="AB23" s="1">
        <v>1</v>
      </c>
      <c r="AC23" s="1"/>
      <c r="AD23" s="44"/>
      <c r="AE23" s="1"/>
      <c r="AF23" s="45"/>
      <c r="AG23" s="46"/>
      <c r="AH23" s="44"/>
      <c r="AI23" s="44"/>
      <c r="AJ23" s="44"/>
      <c r="AK23" s="44"/>
      <c r="AL23" s="19"/>
      <c r="AM23" s="1"/>
      <c r="AN23" s="1"/>
      <c r="AO23" s="1"/>
      <c r="AP23" s="18">
        <v>1</v>
      </c>
      <c r="AQ23" s="1">
        <v>1</v>
      </c>
      <c r="AR23" s="18"/>
      <c r="AS23" s="1">
        <v>1</v>
      </c>
      <c r="AT23" s="1"/>
      <c r="AU23" s="1">
        <v>1</v>
      </c>
      <c r="AV23" s="2"/>
      <c r="AW23" s="41"/>
    </row>
    <row r="24" spans="9:49" ht="12.75">
      <c r="I24" s="52">
        <v>45</v>
      </c>
      <c r="J24" s="76"/>
      <c r="K24" s="76">
        <v>1</v>
      </c>
      <c r="L24" s="1">
        <v>1</v>
      </c>
      <c r="M24" s="1"/>
      <c r="N24" s="1"/>
      <c r="O24" s="1"/>
      <c r="P24" s="1"/>
      <c r="Q24" s="18"/>
      <c r="R24" s="1">
        <v>1</v>
      </c>
      <c r="S24" s="18"/>
      <c r="T24" s="19">
        <v>1</v>
      </c>
      <c r="U24" s="19"/>
      <c r="V24" s="19"/>
      <c r="W24" s="19"/>
      <c r="X24" s="19"/>
      <c r="Y24" s="19"/>
      <c r="Z24" s="19"/>
      <c r="AA24" s="18"/>
      <c r="AB24" s="1">
        <v>1</v>
      </c>
      <c r="AC24" s="1"/>
      <c r="AD24" s="1"/>
      <c r="AE24" s="1"/>
      <c r="AF24" s="20"/>
      <c r="AG24" s="1"/>
      <c r="AH24" s="1"/>
      <c r="AI24" s="1"/>
      <c r="AJ24" s="1"/>
      <c r="AK24" s="1"/>
      <c r="AL24" s="1"/>
      <c r="AM24" s="1"/>
      <c r="AN24" s="1"/>
      <c r="AO24" s="1"/>
      <c r="AP24" s="18">
        <v>1</v>
      </c>
      <c r="AQ24" s="1"/>
      <c r="AR24" s="18">
        <v>1</v>
      </c>
      <c r="AS24" s="1"/>
      <c r="AT24" s="1">
        <v>1</v>
      </c>
      <c r="AU24" s="1"/>
      <c r="AV24" s="2" t="s">
        <v>6</v>
      </c>
      <c r="AW24" s="20" t="s">
        <v>76</v>
      </c>
    </row>
    <row r="25" spans="9:49" ht="12.75">
      <c r="I25" s="52">
        <v>46</v>
      </c>
      <c r="J25" s="76"/>
      <c r="K25" s="76">
        <v>1</v>
      </c>
      <c r="L25" s="1"/>
      <c r="M25" s="18">
        <v>1</v>
      </c>
      <c r="N25" s="1"/>
      <c r="O25" s="1"/>
      <c r="P25" s="1"/>
      <c r="Q25" s="18"/>
      <c r="R25" s="18">
        <v>1</v>
      </c>
      <c r="S25" s="18"/>
      <c r="T25" s="18">
        <v>1</v>
      </c>
      <c r="U25" s="19"/>
      <c r="V25" s="19"/>
      <c r="W25" s="19"/>
      <c r="X25" s="19"/>
      <c r="Y25" s="19"/>
      <c r="Z25" s="19"/>
      <c r="AA25" s="18"/>
      <c r="AB25" s="1">
        <v>1</v>
      </c>
      <c r="AC25" s="1"/>
      <c r="AD25" s="1"/>
      <c r="AE25" s="1"/>
      <c r="AF25" s="20"/>
      <c r="AG25" s="1"/>
      <c r="AH25" s="1">
        <v>1</v>
      </c>
      <c r="AI25" s="1"/>
      <c r="AJ25" s="1"/>
      <c r="AK25" s="1"/>
      <c r="AL25" s="1"/>
      <c r="AM25" s="1"/>
      <c r="AN25" s="1"/>
      <c r="AO25" s="1"/>
      <c r="AP25" s="18"/>
      <c r="AQ25" s="1"/>
      <c r="AR25" s="18">
        <v>1</v>
      </c>
      <c r="AS25" s="1">
        <v>1</v>
      </c>
      <c r="AT25" s="1"/>
      <c r="AU25" s="1">
        <v>1</v>
      </c>
      <c r="AV25" s="2"/>
      <c r="AW25" s="20"/>
    </row>
    <row r="26" spans="9:49" ht="12.75">
      <c r="I26" s="52">
        <v>47</v>
      </c>
      <c r="J26" s="76">
        <v>1</v>
      </c>
      <c r="K26" s="76"/>
      <c r="L26" s="18">
        <v>1</v>
      </c>
      <c r="M26" s="1"/>
      <c r="N26" s="1"/>
      <c r="O26" s="1"/>
      <c r="P26" s="1"/>
      <c r="Q26" s="18"/>
      <c r="R26" s="18">
        <v>1</v>
      </c>
      <c r="S26" s="18"/>
      <c r="T26" s="18">
        <v>1</v>
      </c>
      <c r="U26" s="19"/>
      <c r="V26" s="19"/>
      <c r="W26" s="19"/>
      <c r="X26" s="19"/>
      <c r="Y26" s="19"/>
      <c r="Z26" s="19"/>
      <c r="AA26" s="18"/>
      <c r="AB26" s="1">
        <v>1</v>
      </c>
      <c r="AC26" s="1"/>
      <c r="AD26" s="1"/>
      <c r="AE26" s="1"/>
      <c r="AF26" s="20"/>
      <c r="AG26" s="1"/>
      <c r="AH26" s="1"/>
      <c r="AI26" s="1"/>
      <c r="AJ26" s="1"/>
      <c r="AK26" s="1"/>
      <c r="AL26" s="1"/>
      <c r="AM26" s="1"/>
      <c r="AN26" s="1">
        <v>1</v>
      </c>
      <c r="AO26" s="1"/>
      <c r="AP26" s="18"/>
      <c r="AQ26" s="1"/>
      <c r="AR26" s="18">
        <v>1</v>
      </c>
      <c r="AS26" s="1"/>
      <c r="AT26" s="1">
        <v>1</v>
      </c>
      <c r="AU26" s="1"/>
      <c r="AV26" s="2" t="s">
        <v>43</v>
      </c>
      <c r="AW26" s="20" t="s">
        <v>141</v>
      </c>
    </row>
    <row r="27" spans="9:49" ht="12.75">
      <c r="I27" s="52">
        <v>48</v>
      </c>
      <c r="J27" s="76">
        <v>1</v>
      </c>
      <c r="K27" s="76"/>
      <c r="L27" s="1"/>
      <c r="M27" s="1">
        <v>1</v>
      </c>
      <c r="N27" s="1"/>
      <c r="O27" s="1"/>
      <c r="P27" s="1"/>
      <c r="Q27" s="18"/>
      <c r="R27" s="1">
        <v>1</v>
      </c>
      <c r="S27" s="18"/>
      <c r="T27" s="19">
        <v>1</v>
      </c>
      <c r="U27" s="19"/>
      <c r="V27" s="19"/>
      <c r="W27" s="19"/>
      <c r="X27" s="19"/>
      <c r="Y27" s="19"/>
      <c r="Z27" s="19"/>
      <c r="AA27" s="18"/>
      <c r="AB27" s="1">
        <v>1</v>
      </c>
      <c r="AC27" s="1"/>
      <c r="AD27" s="1"/>
      <c r="AE27" s="1"/>
      <c r="AF27" s="20"/>
      <c r="AG27" s="1"/>
      <c r="AH27" s="1"/>
      <c r="AI27" s="1"/>
      <c r="AJ27" s="1"/>
      <c r="AK27" s="1"/>
      <c r="AL27" s="1"/>
      <c r="AM27" s="1"/>
      <c r="AN27" s="1"/>
      <c r="AO27" s="1"/>
      <c r="AP27" s="18">
        <v>1</v>
      </c>
      <c r="AQ27" s="1"/>
      <c r="AR27" s="18">
        <v>1</v>
      </c>
      <c r="AS27" s="1">
        <v>1</v>
      </c>
      <c r="AT27" s="1"/>
      <c r="AU27" s="1">
        <v>1</v>
      </c>
      <c r="AV27" s="2"/>
      <c r="AW27" s="1"/>
    </row>
    <row r="28" spans="9:49" ht="12.75">
      <c r="I28" s="52">
        <v>49</v>
      </c>
      <c r="J28" s="76">
        <v>1</v>
      </c>
      <c r="K28" s="76"/>
      <c r="L28" s="1"/>
      <c r="M28" s="1">
        <v>1</v>
      </c>
      <c r="N28" s="1"/>
      <c r="O28" s="1"/>
      <c r="P28" s="1"/>
      <c r="Q28" s="18"/>
      <c r="R28" s="1"/>
      <c r="S28" s="18">
        <v>1</v>
      </c>
      <c r="T28" s="19">
        <v>1</v>
      </c>
      <c r="U28" s="19"/>
      <c r="V28" s="19"/>
      <c r="W28" s="19"/>
      <c r="X28" s="19"/>
      <c r="Y28" s="19"/>
      <c r="Z28" s="19"/>
      <c r="AA28" s="18"/>
      <c r="AB28" s="1">
        <v>1</v>
      </c>
      <c r="AC28" s="1"/>
      <c r="AD28" s="1"/>
      <c r="AE28" s="1"/>
      <c r="AF28" s="20"/>
      <c r="AG28" s="1"/>
      <c r="AH28" s="1"/>
      <c r="AI28" s="1"/>
      <c r="AJ28" s="1"/>
      <c r="AK28" s="1"/>
      <c r="AL28" s="1"/>
      <c r="AM28" s="1"/>
      <c r="AN28" s="1"/>
      <c r="AO28" s="1"/>
      <c r="AP28" s="18">
        <v>1</v>
      </c>
      <c r="AQ28" s="1"/>
      <c r="AR28" s="18">
        <v>1</v>
      </c>
      <c r="AS28" s="1">
        <v>1</v>
      </c>
      <c r="AT28" s="1"/>
      <c r="AU28" s="1">
        <v>1</v>
      </c>
      <c r="AV28" s="2"/>
      <c r="AW28" s="20"/>
    </row>
    <row r="29" spans="9:49" ht="12.75">
      <c r="I29" s="52">
        <v>50</v>
      </c>
      <c r="J29" s="76">
        <v>1</v>
      </c>
      <c r="K29" s="76"/>
      <c r="L29" s="1">
        <v>1</v>
      </c>
      <c r="M29" s="1"/>
      <c r="N29" s="1"/>
      <c r="O29" s="1"/>
      <c r="P29" s="1"/>
      <c r="Q29" s="18"/>
      <c r="R29" s="1">
        <v>1</v>
      </c>
      <c r="S29" s="18"/>
      <c r="T29" s="19">
        <v>1</v>
      </c>
      <c r="U29" s="19"/>
      <c r="V29" s="19"/>
      <c r="W29" s="19"/>
      <c r="X29" s="19"/>
      <c r="Y29" s="19"/>
      <c r="Z29" s="19"/>
      <c r="AA29" s="18"/>
      <c r="AB29" s="1">
        <v>1</v>
      </c>
      <c r="AC29" s="1"/>
      <c r="AD29" s="1"/>
      <c r="AE29" s="1"/>
      <c r="AF29" s="20"/>
      <c r="AG29" s="1"/>
      <c r="AH29" s="1"/>
      <c r="AI29" s="1"/>
      <c r="AJ29" s="1"/>
      <c r="AK29" s="1"/>
      <c r="AL29" s="1"/>
      <c r="AM29" s="1"/>
      <c r="AN29" s="1"/>
      <c r="AO29" s="1"/>
      <c r="AP29" s="18">
        <v>1</v>
      </c>
      <c r="AQ29" s="1"/>
      <c r="AR29" s="18">
        <v>1</v>
      </c>
      <c r="AS29" s="1">
        <v>1</v>
      </c>
      <c r="AT29" s="1"/>
      <c r="AU29" s="1">
        <v>1</v>
      </c>
      <c r="AV29" s="2"/>
      <c r="AW29" s="20"/>
    </row>
    <row r="30" spans="9:49" ht="12.75">
      <c r="I30" s="52"/>
      <c r="J30" s="76"/>
      <c r="K30" s="76"/>
      <c r="L30" s="1"/>
      <c r="M30" s="1"/>
      <c r="N30" s="1"/>
      <c r="O30" s="1"/>
      <c r="P30" s="1"/>
      <c r="Q30" s="18"/>
      <c r="R30" s="1"/>
      <c r="S30" s="18"/>
      <c r="T30" s="19"/>
      <c r="U30" s="19"/>
      <c r="V30" s="19"/>
      <c r="W30" s="19"/>
      <c r="X30" s="19"/>
      <c r="Y30" s="19"/>
      <c r="Z30" s="19"/>
      <c r="AA30" s="18"/>
      <c r="AB30" s="1"/>
      <c r="AC30" s="1"/>
      <c r="AD30" s="1"/>
      <c r="AE30" s="1"/>
      <c r="AF30" s="20"/>
      <c r="AG30" s="1"/>
      <c r="AH30" s="1"/>
      <c r="AI30" s="1"/>
      <c r="AJ30" s="1"/>
      <c r="AK30" s="1"/>
      <c r="AL30" s="1"/>
      <c r="AM30" s="1"/>
      <c r="AN30" s="1"/>
      <c r="AO30" s="1"/>
      <c r="AP30" s="18"/>
      <c r="AQ30" s="1"/>
      <c r="AR30" s="18"/>
      <c r="AS30" s="1"/>
      <c r="AT30" s="1"/>
      <c r="AU30" s="1"/>
      <c r="AV30" s="2"/>
      <c r="AW30" s="20"/>
    </row>
    <row r="31" spans="9:49" ht="12.75">
      <c r="I31" s="52">
        <v>51</v>
      </c>
      <c r="J31" s="76">
        <v>1</v>
      </c>
      <c r="K31" s="76"/>
      <c r="L31" s="1"/>
      <c r="M31" s="1">
        <v>1</v>
      </c>
      <c r="N31" s="1"/>
      <c r="O31" s="1"/>
      <c r="P31" s="1"/>
      <c r="Q31" s="18"/>
      <c r="R31" s="1">
        <v>1</v>
      </c>
      <c r="S31" s="18"/>
      <c r="T31" s="19">
        <v>1</v>
      </c>
      <c r="U31" s="19"/>
      <c r="V31" s="19"/>
      <c r="W31" s="19"/>
      <c r="X31" s="19"/>
      <c r="Y31" s="19"/>
      <c r="Z31" s="19"/>
      <c r="AA31" s="18"/>
      <c r="AB31" s="1"/>
      <c r="AC31" s="1"/>
      <c r="AD31" s="1"/>
      <c r="AE31" s="1"/>
      <c r="AF31" s="20">
        <v>1</v>
      </c>
      <c r="AG31" s="1"/>
      <c r="AH31" s="1"/>
      <c r="AI31" s="1"/>
      <c r="AJ31" s="1"/>
      <c r="AK31" s="1"/>
      <c r="AL31" s="1">
        <v>1</v>
      </c>
      <c r="AM31" s="1"/>
      <c r="AN31" s="1"/>
      <c r="AO31" s="1"/>
      <c r="AP31" s="18"/>
      <c r="AQ31" s="1">
        <v>1</v>
      </c>
      <c r="AR31" s="18"/>
      <c r="AS31" s="1"/>
      <c r="AT31" s="1">
        <v>1</v>
      </c>
      <c r="AU31" s="1"/>
      <c r="AV31" s="2" t="s">
        <v>126</v>
      </c>
      <c r="AW31" s="20" t="s">
        <v>144</v>
      </c>
    </row>
    <row r="32" spans="9:49" ht="12.75">
      <c r="I32" s="52">
        <v>52</v>
      </c>
      <c r="J32" s="76">
        <v>1</v>
      </c>
      <c r="K32" s="76"/>
      <c r="L32" s="1">
        <v>1</v>
      </c>
      <c r="M32" s="1"/>
      <c r="N32" s="1"/>
      <c r="O32" s="1"/>
      <c r="P32" s="1"/>
      <c r="Q32" s="18"/>
      <c r="R32" s="1">
        <v>1</v>
      </c>
      <c r="S32" s="18"/>
      <c r="T32" s="19">
        <v>1</v>
      </c>
      <c r="U32" s="19"/>
      <c r="V32" s="19"/>
      <c r="W32" s="19"/>
      <c r="X32" s="19"/>
      <c r="Y32" s="19"/>
      <c r="Z32" s="19"/>
      <c r="AA32" s="18"/>
      <c r="AB32" s="1">
        <v>1</v>
      </c>
      <c r="AC32" s="1"/>
      <c r="AD32" s="1"/>
      <c r="AE32" s="1"/>
      <c r="AF32" s="20"/>
      <c r="AG32" s="1"/>
      <c r="AH32" s="1"/>
      <c r="AI32" s="1"/>
      <c r="AJ32" s="1">
        <v>1</v>
      </c>
      <c r="AK32" s="1"/>
      <c r="AL32" s="1"/>
      <c r="AM32" s="1"/>
      <c r="AN32" s="1"/>
      <c r="AO32" s="1"/>
      <c r="AP32" s="18"/>
      <c r="AQ32" s="1">
        <v>1</v>
      </c>
      <c r="AR32" s="18"/>
      <c r="AS32" s="1">
        <v>1</v>
      </c>
      <c r="AT32" s="1"/>
      <c r="AU32" s="1">
        <v>1</v>
      </c>
      <c r="AV32" s="2"/>
      <c r="AW32" s="20"/>
    </row>
    <row r="33" spans="9:49" ht="12.75">
      <c r="I33" s="52">
        <v>53</v>
      </c>
      <c r="J33" s="76">
        <v>1</v>
      </c>
      <c r="K33" s="76"/>
      <c r="L33" s="1"/>
      <c r="M33" s="1">
        <v>1</v>
      </c>
      <c r="N33" s="1"/>
      <c r="O33" s="1"/>
      <c r="P33" s="1"/>
      <c r="Q33" s="18"/>
      <c r="R33" s="1">
        <v>1</v>
      </c>
      <c r="S33" s="18"/>
      <c r="T33" s="19">
        <v>1</v>
      </c>
      <c r="U33" s="19"/>
      <c r="V33" s="19"/>
      <c r="W33" s="19"/>
      <c r="X33" s="19"/>
      <c r="Y33" s="19"/>
      <c r="Z33" s="19"/>
      <c r="AA33" s="18"/>
      <c r="AB33" s="1"/>
      <c r="AC33" s="1"/>
      <c r="AD33" s="1"/>
      <c r="AE33" s="1"/>
      <c r="AF33" s="20">
        <v>1</v>
      </c>
      <c r="AG33" s="1"/>
      <c r="AH33" s="1"/>
      <c r="AI33" s="1"/>
      <c r="AJ33" s="1"/>
      <c r="AK33" s="1"/>
      <c r="AL33" s="1"/>
      <c r="AM33" s="1"/>
      <c r="AN33" s="1"/>
      <c r="AO33" s="1"/>
      <c r="AP33" s="18">
        <v>1</v>
      </c>
      <c r="AQ33" s="1"/>
      <c r="AR33" s="18">
        <v>1</v>
      </c>
      <c r="AS33" s="1">
        <v>1</v>
      </c>
      <c r="AT33" s="1"/>
      <c r="AU33" s="1">
        <v>1</v>
      </c>
      <c r="AV33" s="2"/>
      <c r="AW33" s="20"/>
    </row>
    <row r="34" spans="9:49" ht="12.75">
      <c r="I34" s="52">
        <v>54</v>
      </c>
      <c r="J34" s="76">
        <v>1</v>
      </c>
      <c r="K34" s="76"/>
      <c r="L34" s="1">
        <v>1</v>
      </c>
      <c r="M34" s="1"/>
      <c r="N34" s="1"/>
      <c r="O34" s="1"/>
      <c r="P34" s="1"/>
      <c r="Q34" s="18"/>
      <c r="R34" s="1">
        <v>1</v>
      </c>
      <c r="S34" s="18"/>
      <c r="T34" s="19">
        <v>1</v>
      </c>
      <c r="U34" s="19"/>
      <c r="V34" s="19"/>
      <c r="W34" s="19"/>
      <c r="X34" s="19"/>
      <c r="Y34" s="19"/>
      <c r="Z34" s="19"/>
      <c r="AA34" s="18"/>
      <c r="AB34" s="1">
        <v>1</v>
      </c>
      <c r="AC34" s="1"/>
      <c r="AD34" s="1"/>
      <c r="AE34" s="1"/>
      <c r="AF34" s="20"/>
      <c r="AG34" s="1"/>
      <c r="AH34" s="1"/>
      <c r="AI34" s="1"/>
      <c r="AJ34" s="1"/>
      <c r="AK34" s="1"/>
      <c r="AL34" s="1"/>
      <c r="AM34" s="1"/>
      <c r="AN34" s="1"/>
      <c r="AO34" s="1"/>
      <c r="AP34" s="18">
        <v>1</v>
      </c>
      <c r="AQ34" s="1"/>
      <c r="AR34" s="18">
        <v>1</v>
      </c>
      <c r="AS34" s="1">
        <v>1</v>
      </c>
      <c r="AT34" s="1"/>
      <c r="AU34" s="1">
        <v>1</v>
      </c>
      <c r="AV34" s="2"/>
      <c r="AW34" s="20"/>
    </row>
    <row r="35" spans="9:49" ht="12.75">
      <c r="I35" s="52">
        <v>55</v>
      </c>
      <c r="J35" s="76">
        <v>1</v>
      </c>
      <c r="K35" s="76"/>
      <c r="L35" s="1">
        <v>1</v>
      </c>
      <c r="M35" s="1"/>
      <c r="N35" s="1"/>
      <c r="O35" s="1"/>
      <c r="P35" s="1"/>
      <c r="Q35" s="18"/>
      <c r="R35" s="1"/>
      <c r="S35" s="18">
        <v>1</v>
      </c>
      <c r="T35" s="19"/>
      <c r="U35" s="19"/>
      <c r="V35" s="19"/>
      <c r="W35" s="19">
        <v>1</v>
      </c>
      <c r="X35" s="19"/>
      <c r="Y35" s="19"/>
      <c r="Z35" s="19"/>
      <c r="AA35" s="18"/>
      <c r="AB35" s="1">
        <v>1</v>
      </c>
      <c r="AC35" s="1"/>
      <c r="AD35" s="1"/>
      <c r="AE35" s="1"/>
      <c r="AF35" s="20"/>
      <c r="AG35" s="1"/>
      <c r="AH35" s="1"/>
      <c r="AI35" s="1"/>
      <c r="AJ35" s="1"/>
      <c r="AK35" s="1"/>
      <c r="AL35" s="1"/>
      <c r="AM35" s="1"/>
      <c r="AN35" s="1"/>
      <c r="AO35" s="1"/>
      <c r="AP35" s="18">
        <v>1</v>
      </c>
      <c r="AQ35" s="1"/>
      <c r="AR35" s="18">
        <v>1</v>
      </c>
      <c r="AS35" s="1">
        <v>1</v>
      </c>
      <c r="AT35" s="1"/>
      <c r="AU35" s="1">
        <v>1</v>
      </c>
      <c r="AV35" s="2"/>
      <c r="AW35" s="20"/>
    </row>
    <row r="36" spans="9:49" ht="12.75">
      <c r="I36" s="52">
        <v>56</v>
      </c>
      <c r="J36" s="76">
        <v>1</v>
      </c>
      <c r="K36" s="76"/>
      <c r="L36" s="1"/>
      <c r="M36" s="1">
        <v>1</v>
      </c>
      <c r="N36" s="1"/>
      <c r="O36" s="1"/>
      <c r="P36" s="1"/>
      <c r="Q36" s="18"/>
      <c r="R36" s="1">
        <v>1</v>
      </c>
      <c r="S36" s="18"/>
      <c r="T36" s="19">
        <v>1</v>
      </c>
      <c r="U36" s="19"/>
      <c r="V36" s="19"/>
      <c r="W36" s="19"/>
      <c r="X36" s="19"/>
      <c r="Y36" s="19"/>
      <c r="Z36" s="19"/>
      <c r="AA36" s="18"/>
      <c r="AB36" s="1">
        <v>1</v>
      </c>
      <c r="AC36" s="1"/>
      <c r="AD36" s="1"/>
      <c r="AE36" s="1"/>
      <c r="AF36" s="20"/>
      <c r="AG36" s="1"/>
      <c r="AH36" s="1"/>
      <c r="AI36" s="1"/>
      <c r="AJ36" s="1"/>
      <c r="AK36" s="1"/>
      <c r="AL36" s="1"/>
      <c r="AM36" s="1"/>
      <c r="AN36" s="1"/>
      <c r="AO36" s="1"/>
      <c r="AP36" s="18">
        <v>1</v>
      </c>
      <c r="AQ36" s="1"/>
      <c r="AR36" s="18">
        <v>1</v>
      </c>
      <c r="AS36" s="1">
        <v>1</v>
      </c>
      <c r="AT36" s="1"/>
      <c r="AU36" s="1">
        <v>1</v>
      </c>
      <c r="AV36" s="2"/>
      <c r="AW36" s="20"/>
    </row>
    <row r="37" spans="9:49" ht="12.75">
      <c r="I37" s="52">
        <v>57</v>
      </c>
      <c r="J37" s="76">
        <v>1</v>
      </c>
      <c r="K37" s="76"/>
      <c r="L37" s="1"/>
      <c r="M37" s="1">
        <v>1</v>
      </c>
      <c r="N37" s="1"/>
      <c r="O37" s="1"/>
      <c r="P37" s="1"/>
      <c r="Q37" s="18"/>
      <c r="R37" s="1">
        <v>1</v>
      </c>
      <c r="S37" s="18"/>
      <c r="T37" s="19">
        <v>1</v>
      </c>
      <c r="U37" s="19"/>
      <c r="V37" s="19"/>
      <c r="W37" s="19"/>
      <c r="X37" s="19"/>
      <c r="Y37" s="19"/>
      <c r="Z37" s="19"/>
      <c r="AA37" s="18"/>
      <c r="AB37" s="1">
        <v>1</v>
      </c>
      <c r="AC37" s="1"/>
      <c r="AD37" s="1"/>
      <c r="AE37" s="1"/>
      <c r="AF37" s="20"/>
      <c r="AG37" s="1"/>
      <c r="AH37" s="1"/>
      <c r="AI37" s="1"/>
      <c r="AJ37" s="1"/>
      <c r="AK37" s="1"/>
      <c r="AL37" s="1"/>
      <c r="AM37" s="1"/>
      <c r="AN37" s="1"/>
      <c r="AO37" s="1"/>
      <c r="AP37" s="18">
        <v>1</v>
      </c>
      <c r="AQ37" s="1"/>
      <c r="AR37" s="18">
        <v>1</v>
      </c>
      <c r="AS37" s="1">
        <v>1</v>
      </c>
      <c r="AT37" s="1"/>
      <c r="AU37" s="1">
        <v>1</v>
      </c>
      <c r="AV37" s="2"/>
      <c r="AW37" s="20"/>
    </row>
    <row r="38" spans="9:49" ht="12.75">
      <c r="I38" s="52">
        <v>58</v>
      </c>
      <c r="J38" s="76">
        <v>1</v>
      </c>
      <c r="K38" s="76"/>
      <c r="L38" s="1"/>
      <c r="M38" s="1"/>
      <c r="N38" s="1">
        <v>1</v>
      </c>
      <c r="O38" s="1"/>
      <c r="P38" s="1"/>
      <c r="Q38" s="18"/>
      <c r="R38" s="1">
        <v>1</v>
      </c>
      <c r="S38" s="18"/>
      <c r="T38" s="19">
        <v>1</v>
      </c>
      <c r="U38" s="19"/>
      <c r="V38" s="19"/>
      <c r="W38" s="19"/>
      <c r="X38" s="19"/>
      <c r="Y38" s="19"/>
      <c r="Z38" s="19"/>
      <c r="AA38" s="18"/>
      <c r="AB38" s="1">
        <v>1</v>
      </c>
      <c r="AC38" s="1"/>
      <c r="AD38" s="1"/>
      <c r="AE38" s="1"/>
      <c r="AF38" s="20"/>
      <c r="AG38" s="1"/>
      <c r="AH38" s="1"/>
      <c r="AI38" s="1"/>
      <c r="AJ38" s="1"/>
      <c r="AK38" s="1"/>
      <c r="AL38" s="1"/>
      <c r="AM38" s="1"/>
      <c r="AN38" s="1"/>
      <c r="AO38" s="1"/>
      <c r="AP38" s="18">
        <v>1</v>
      </c>
      <c r="AQ38" s="1"/>
      <c r="AR38" s="18">
        <v>1</v>
      </c>
      <c r="AS38" s="1">
        <v>1</v>
      </c>
      <c r="AT38" s="1"/>
      <c r="AU38" s="1">
        <v>1</v>
      </c>
      <c r="AV38" s="2"/>
      <c r="AW38" s="20"/>
    </row>
    <row r="39" spans="9:49" ht="12.75">
      <c r="I39" s="52">
        <v>60</v>
      </c>
      <c r="J39" s="76">
        <v>1</v>
      </c>
      <c r="K39" s="76"/>
      <c r="L39" s="1"/>
      <c r="M39" s="1">
        <v>1</v>
      </c>
      <c r="N39" s="1"/>
      <c r="O39" s="1"/>
      <c r="P39" s="1"/>
      <c r="Q39" s="18"/>
      <c r="R39" s="1">
        <v>1</v>
      </c>
      <c r="S39" s="18"/>
      <c r="T39" s="19">
        <v>1</v>
      </c>
      <c r="U39" s="19"/>
      <c r="V39" s="19"/>
      <c r="W39" s="19"/>
      <c r="X39" s="19"/>
      <c r="Y39" s="19"/>
      <c r="Z39" s="19"/>
      <c r="AA39" s="18"/>
      <c r="AB39" s="1"/>
      <c r="AC39" s="1"/>
      <c r="AD39" s="1"/>
      <c r="AE39" s="1"/>
      <c r="AF39" s="20">
        <v>1</v>
      </c>
      <c r="AG39" s="1"/>
      <c r="AH39" s="1"/>
      <c r="AI39" s="1"/>
      <c r="AJ39" s="1"/>
      <c r="AK39" s="1"/>
      <c r="AL39" s="1"/>
      <c r="AM39" s="1"/>
      <c r="AN39" s="1"/>
      <c r="AO39" s="1"/>
      <c r="AP39" s="18">
        <v>1</v>
      </c>
      <c r="AQ39" s="1"/>
      <c r="AR39" s="18">
        <v>1</v>
      </c>
      <c r="AS39" s="1">
        <v>1</v>
      </c>
      <c r="AT39" s="1"/>
      <c r="AU39" s="1">
        <v>1</v>
      </c>
      <c r="AV39" s="2"/>
      <c r="AW39" s="20"/>
    </row>
    <row r="40" spans="9:49" ht="13.5" thickBot="1">
      <c r="I40" s="25">
        <v>61</v>
      </c>
      <c r="J40" s="76">
        <v>1</v>
      </c>
      <c r="K40" s="76"/>
      <c r="L40" s="27">
        <v>1</v>
      </c>
      <c r="M40" s="27"/>
      <c r="N40" s="27"/>
      <c r="O40" s="27"/>
      <c r="P40" s="27"/>
      <c r="Q40" s="26"/>
      <c r="R40" s="27">
        <v>1</v>
      </c>
      <c r="S40" s="26"/>
      <c r="T40" s="27">
        <v>1</v>
      </c>
      <c r="U40" s="27"/>
      <c r="V40" s="27"/>
      <c r="W40" s="27"/>
      <c r="X40" s="27"/>
      <c r="Y40" s="27"/>
      <c r="Z40" s="27"/>
      <c r="AA40" s="26"/>
      <c r="AB40" s="25">
        <v>1</v>
      </c>
      <c r="AC40" s="27"/>
      <c r="AD40" s="27"/>
      <c r="AE40" s="27"/>
      <c r="AF40" s="26"/>
      <c r="AG40" s="25"/>
      <c r="AH40" s="27"/>
      <c r="AI40" s="27"/>
      <c r="AJ40" s="27"/>
      <c r="AK40" s="27"/>
      <c r="AL40" s="27"/>
      <c r="AM40" s="27"/>
      <c r="AN40" s="27"/>
      <c r="AO40" s="27"/>
      <c r="AP40" s="26">
        <v>1</v>
      </c>
      <c r="AQ40" s="27"/>
      <c r="AR40" s="26">
        <v>1</v>
      </c>
      <c r="AS40" s="27">
        <v>1</v>
      </c>
      <c r="AT40" s="25"/>
      <c r="AU40" s="27">
        <v>1</v>
      </c>
      <c r="AV40" s="48"/>
      <c r="AW40" s="49"/>
    </row>
    <row r="41" spans="9:49" ht="12.75">
      <c r="I41" t="s">
        <v>177</v>
      </c>
      <c r="J41">
        <f>SUM(J23:J40)</f>
        <v>15</v>
      </c>
      <c r="K41">
        <f aca="true" t="shared" si="0" ref="K41:AU41">SUM(K23:K40)</f>
        <v>2</v>
      </c>
      <c r="L41">
        <f t="shared" si="0"/>
        <v>7</v>
      </c>
      <c r="M41">
        <f t="shared" si="0"/>
        <v>9</v>
      </c>
      <c r="N41">
        <f t="shared" si="0"/>
        <v>1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14</v>
      </c>
      <c r="S41">
        <f t="shared" si="0"/>
        <v>3</v>
      </c>
      <c r="T41">
        <f t="shared" si="0"/>
        <v>15</v>
      </c>
      <c r="U41">
        <f t="shared" si="0"/>
        <v>0</v>
      </c>
      <c r="V41">
        <f t="shared" si="0"/>
        <v>0</v>
      </c>
      <c r="W41">
        <f t="shared" si="0"/>
        <v>2</v>
      </c>
      <c r="X41">
        <f t="shared" si="0"/>
        <v>0</v>
      </c>
      <c r="Y41">
        <f t="shared" si="0"/>
        <v>0</v>
      </c>
      <c r="Z41">
        <f t="shared" si="0"/>
        <v>0</v>
      </c>
      <c r="AA41">
        <f t="shared" si="0"/>
        <v>0</v>
      </c>
      <c r="AB41">
        <f t="shared" si="0"/>
        <v>14</v>
      </c>
      <c r="AC41">
        <f t="shared" si="0"/>
        <v>0</v>
      </c>
      <c r="AD41">
        <f t="shared" si="0"/>
        <v>0</v>
      </c>
      <c r="AE41">
        <f t="shared" si="0"/>
        <v>0</v>
      </c>
      <c r="AF41">
        <f t="shared" si="0"/>
        <v>3</v>
      </c>
      <c r="AG41">
        <f t="shared" si="0"/>
        <v>0</v>
      </c>
      <c r="AH41">
        <f t="shared" si="0"/>
        <v>1</v>
      </c>
      <c r="AI41">
        <f t="shared" si="0"/>
        <v>0</v>
      </c>
      <c r="AJ41">
        <f t="shared" si="0"/>
        <v>1</v>
      </c>
      <c r="AK41">
        <f t="shared" si="0"/>
        <v>0</v>
      </c>
      <c r="AL41">
        <f t="shared" si="0"/>
        <v>1</v>
      </c>
      <c r="AM41">
        <f t="shared" si="0"/>
        <v>0</v>
      </c>
      <c r="AN41">
        <f t="shared" si="0"/>
        <v>1</v>
      </c>
      <c r="AO41">
        <f t="shared" si="0"/>
        <v>0</v>
      </c>
      <c r="AP41">
        <f t="shared" si="0"/>
        <v>13</v>
      </c>
      <c r="AQ41">
        <f t="shared" si="0"/>
        <v>3</v>
      </c>
      <c r="AR41">
        <f t="shared" si="0"/>
        <v>14</v>
      </c>
      <c r="AS41">
        <f t="shared" si="0"/>
        <v>14</v>
      </c>
      <c r="AT41">
        <f t="shared" si="0"/>
        <v>3</v>
      </c>
      <c r="AU41">
        <f t="shared" si="0"/>
        <v>14</v>
      </c>
      <c r="AV41"/>
      <c r="AW41"/>
    </row>
  </sheetData>
  <mergeCells count="17">
    <mergeCell ref="AP1:AU1"/>
    <mergeCell ref="T1:X1"/>
    <mergeCell ref="Y1:AH1"/>
    <mergeCell ref="AI1:AJ1"/>
    <mergeCell ref="AL1:AO1"/>
    <mergeCell ref="B1:C1"/>
    <mergeCell ref="D1:I1"/>
    <mergeCell ref="J1:K1"/>
    <mergeCell ref="L1:S1"/>
    <mergeCell ref="J21:K21"/>
    <mergeCell ref="L21:Q21"/>
    <mergeCell ref="R21:S21"/>
    <mergeCell ref="T21:AA21"/>
    <mergeCell ref="AB21:AF21"/>
    <mergeCell ref="AG21:AP21"/>
    <mergeCell ref="AQ21:AR21"/>
    <mergeCell ref="AT21:AW21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180"/>
  <sheetViews>
    <sheetView workbookViewId="0" topLeftCell="A187">
      <selection activeCell="I98" sqref="I97:I98"/>
    </sheetView>
  </sheetViews>
  <sheetFormatPr defaultColWidth="9.140625" defaultRowHeight="12.75"/>
  <cols>
    <col min="2" max="2" width="19.00390625" style="0" customWidth="1"/>
    <col min="3" max="3" width="22.28125" style="0" customWidth="1"/>
    <col min="12" max="12" width="11.8515625" style="0" customWidth="1"/>
    <col min="13" max="13" width="10.28125" style="0" customWidth="1"/>
    <col min="14" max="14" width="13.00390625" style="0" customWidth="1"/>
    <col min="15" max="15" width="12.8515625" style="0" customWidth="1"/>
    <col min="16" max="16" width="10.57421875" style="0" customWidth="1"/>
    <col min="20" max="20" width="10.57421875" style="0" customWidth="1"/>
    <col min="22" max="22" width="11.00390625" style="0" customWidth="1"/>
    <col min="23" max="23" width="17.7109375" style="0" customWidth="1"/>
    <col min="37" max="37" width="17.421875" style="0" customWidth="1"/>
    <col min="38" max="38" width="12.8515625" style="0" customWidth="1"/>
  </cols>
  <sheetData>
    <row r="2" ht="21" customHeight="1">
      <c r="C2" s="150" t="s">
        <v>176</v>
      </c>
    </row>
    <row r="3" spans="9:49" ht="12.75"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2:49" ht="12.75">
      <c r="B4" s="92"/>
      <c r="C4" s="92"/>
      <c r="D4" s="92"/>
      <c r="E4" s="92"/>
      <c r="F4" s="92"/>
      <c r="G4" s="92"/>
      <c r="H4" s="92"/>
      <c r="I4" s="19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1"/>
      <c r="AT4" s="199"/>
      <c r="AU4" s="199"/>
      <c r="AV4" s="199"/>
      <c r="AW4" s="199"/>
    </row>
    <row r="5" spans="2:49" ht="12.75">
      <c r="B5" t="s">
        <v>169</v>
      </c>
      <c r="F5" s="19"/>
      <c r="G5" s="19"/>
      <c r="H5" s="19"/>
      <c r="I5" s="1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3"/>
      <c r="AT5" s="13"/>
      <c r="AU5" s="13"/>
      <c r="AV5" s="14"/>
      <c r="AW5" s="13"/>
    </row>
    <row r="6" spans="2:49" ht="13.5" thickBot="1">
      <c r="B6" s="92"/>
      <c r="C6" s="92"/>
      <c r="D6" s="92"/>
      <c r="E6" s="9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53"/>
      <c r="AW6" s="19"/>
    </row>
    <row r="7" spans="2:49" ht="12.75">
      <c r="B7" s="123"/>
      <c r="C7" s="124"/>
      <c r="D7" s="124" t="s">
        <v>178</v>
      </c>
      <c r="E7" s="125" t="s">
        <v>175</v>
      </c>
      <c r="G7" s="123"/>
      <c r="H7" s="124"/>
      <c r="I7" s="124"/>
      <c r="J7" s="1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53"/>
      <c r="AW7" s="19"/>
    </row>
    <row r="8" spans="2:49" ht="12.75">
      <c r="B8" s="149" t="s">
        <v>171</v>
      </c>
      <c r="C8" s="122" t="s">
        <v>172</v>
      </c>
      <c r="D8" s="122">
        <v>15</v>
      </c>
      <c r="E8" s="134">
        <f>(D8*100)/D10</f>
        <v>88.23529411764706</v>
      </c>
      <c r="G8" s="149"/>
      <c r="H8" s="122"/>
      <c r="I8" s="122"/>
      <c r="J8" s="13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53"/>
      <c r="AW8" s="19"/>
    </row>
    <row r="9" spans="2:49" ht="12.75">
      <c r="B9" s="126"/>
      <c r="C9" s="122" t="s">
        <v>173</v>
      </c>
      <c r="D9" s="122">
        <v>2</v>
      </c>
      <c r="E9" s="134">
        <f>(D9*100)/17</f>
        <v>11.764705882352942</v>
      </c>
      <c r="G9" s="126"/>
      <c r="H9" s="122"/>
      <c r="I9" s="122"/>
      <c r="J9" s="13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53"/>
      <c r="AW9" s="19"/>
    </row>
    <row r="10" spans="2:49" ht="17.25" customHeight="1" thickBot="1">
      <c r="B10" s="128"/>
      <c r="C10" s="129"/>
      <c r="D10" s="129">
        <v>17</v>
      </c>
      <c r="E10" s="151">
        <f>SUM(E8:E9)</f>
        <v>100</v>
      </c>
      <c r="G10" s="128"/>
      <c r="H10" s="129"/>
      <c r="I10" s="129"/>
      <c r="J10" s="15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53"/>
      <c r="AW10" s="19"/>
    </row>
    <row r="11" spans="9:49" ht="12.75"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53"/>
      <c r="AW11" s="19"/>
    </row>
    <row r="12" spans="9:49" ht="12.75"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53"/>
      <c r="AW12" s="19"/>
    </row>
    <row r="13" spans="5:49" ht="12.75">
      <c r="E13" s="13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3"/>
      <c r="AW13" s="19"/>
    </row>
    <row r="14" spans="2:49" ht="12.75">
      <c r="B14" s="9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53"/>
      <c r="AW14" s="19"/>
    </row>
    <row r="15" spans="2:49" ht="12.75">
      <c r="B15" s="9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53"/>
      <c r="AW15" s="19"/>
    </row>
    <row r="16" spans="2:49" ht="12.75">
      <c r="B16" s="9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53"/>
      <c r="AW16" s="19"/>
    </row>
    <row r="17" spans="2:49" ht="12.75">
      <c r="B17" s="9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53"/>
      <c r="AW17" s="19"/>
    </row>
    <row r="18" spans="9:49" ht="12.7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53"/>
      <c r="AW18" s="19"/>
    </row>
    <row r="19" spans="9:49" ht="12.7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53"/>
      <c r="AW19" s="19"/>
    </row>
    <row r="20" spans="9:49" ht="12.75"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53"/>
      <c r="AW20" s="19"/>
    </row>
    <row r="21" spans="5:49" ht="12.75">
      <c r="E21" s="9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53"/>
      <c r="AW21" s="19"/>
    </row>
    <row r="22" spans="5:49" ht="12.75">
      <c r="E22" s="9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53"/>
      <c r="AW22" s="19"/>
    </row>
    <row r="23" spans="5:49" ht="12.75">
      <c r="E23" s="9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53"/>
      <c r="AW23" s="19"/>
    </row>
    <row r="24" spans="5:49" ht="12.75">
      <c r="E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</row>
    <row r="25" ht="12.75">
      <c r="E25" s="92"/>
    </row>
    <row r="38" ht="13.5" thickBot="1"/>
    <row r="39" spans="2:4" ht="20.25" customHeight="1">
      <c r="B39" s="148" t="s">
        <v>3</v>
      </c>
      <c r="C39" s="124" t="s">
        <v>178</v>
      </c>
      <c r="D39" s="125" t="s">
        <v>175</v>
      </c>
    </row>
    <row r="40" spans="2:4" ht="12.75">
      <c r="B40" s="126">
        <v>15</v>
      </c>
      <c r="C40" s="122">
        <v>7</v>
      </c>
      <c r="D40" s="134">
        <f>(C40*100)/17</f>
        <v>41.1764705882353</v>
      </c>
    </row>
    <row r="41" spans="2:4" ht="12.75">
      <c r="B41" s="126">
        <v>16</v>
      </c>
      <c r="C41" s="122">
        <v>9</v>
      </c>
      <c r="D41" s="134">
        <f>(C41*100)/17</f>
        <v>52.94117647058823</v>
      </c>
    </row>
    <row r="42" spans="2:4" ht="12.75">
      <c r="B42" s="126">
        <v>17</v>
      </c>
      <c r="C42" s="122">
        <v>1</v>
      </c>
      <c r="D42" s="134">
        <f>(C42*100)/17</f>
        <v>5.882352941176471</v>
      </c>
    </row>
    <row r="43" spans="2:4" ht="13.5" thickBot="1">
      <c r="B43" s="140" t="s">
        <v>177</v>
      </c>
      <c r="C43" s="129"/>
      <c r="D43" s="130">
        <f>SUM(D40:D42)</f>
        <v>100</v>
      </c>
    </row>
    <row r="58" spans="3:43" ht="12.75">
      <c r="C58" s="19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3"/>
      <c r="AN58" s="197"/>
      <c r="AO58" s="197"/>
      <c r="AP58" s="197"/>
      <c r="AQ58" s="197"/>
    </row>
    <row r="59" spans="3:43" ht="12.75">
      <c r="C59" s="1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Q59" s="13"/>
    </row>
    <row r="60" spans="3:43" ht="12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53"/>
      <c r="AQ60" s="19"/>
    </row>
    <row r="61" spans="3:43" ht="12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53"/>
      <c r="AQ61" s="19"/>
    </row>
    <row r="62" spans="3:43" ht="12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53"/>
      <c r="AQ62" s="19"/>
    </row>
    <row r="63" spans="3:43" ht="12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53"/>
      <c r="AQ63" s="19"/>
    </row>
    <row r="64" spans="3:43" ht="12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53"/>
      <c r="AQ64" s="19"/>
    </row>
    <row r="65" spans="3:43" ht="12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53"/>
      <c r="AQ65" s="19"/>
    </row>
    <row r="66" spans="3:43" ht="13.5" thickBo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53"/>
      <c r="AQ66" s="19"/>
    </row>
    <row r="67" spans="3:43" ht="21.75" customHeight="1">
      <c r="C67" s="147" t="s">
        <v>44</v>
      </c>
      <c r="D67" s="124" t="s">
        <v>178</v>
      </c>
      <c r="E67" s="125" t="s">
        <v>175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53"/>
      <c r="AQ67" s="19"/>
    </row>
    <row r="68" spans="3:43" ht="12.75">
      <c r="C68" s="126" t="s">
        <v>45</v>
      </c>
      <c r="D68" s="122">
        <v>15</v>
      </c>
      <c r="E68" s="136">
        <f>(D68*100)/17</f>
        <v>88.23529411764706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53"/>
      <c r="AQ68" s="19"/>
    </row>
    <row r="69" spans="3:43" ht="12.75">
      <c r="C69" s="126" t="s">
        <v>179</v>
      </c>
      <c r="D69" s="122">
        <v>2</v>
      </c>
      <c r="E69" s="136">
        <f>(D69*100)/17</f>
        <v>11.764705882352942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53"/>
      <c r="AQ69" s="19"/>
    </row>
    <row r="70" spans="3:43" ht="13.5" thickBot="1">
      <c r="C70" s="128"/>
      <c r="D70" s="129"/>
      <c r="E70" s="138">
        <f>SUM(E68:E69)</f>
        <v>100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53"/>
      <c r="AQ70" s="19"/>
    </row>
    <row r="71" spans="3:43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53"/>
      <c r="AQ71" s="19"/>
    </row>
    <row r="72" spans="3:43" ht="12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53"/>
      <c r="AQ72" s="19"/>
    </row>
    <row r="73" spans="3:43" ht="12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53"/>
      <c r="AQ73" s="19"/>
    </row>
    <row r="74" spans="3:43" ht="12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53"/>
      <c r="AQ74" s="19"/>
    </row>
    <row r="75" spans="3:43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53"/>
      <c r="AQ75" s="19"/>
    </row>
    <row r="76" spans="3:43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53"/>
      <c r="AQ76" s="19"/>
    </row>
    <row r="77" spans="3:43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53"/>
      <c r="AQ77" s="19"/>
    </row>
    <row r="78" spans="3:43" ht="12.7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</row>
    <row r="93" ht="13.5" thickBot="1"/>
    <row r="94" spans="2:4" ht="21.75" customHeight="1">
      <c r="B94" s="146" t="s">
        <v>6</v>
      </c>
      <c r="C94" s="124" t="s">
        <v>174</v>
      </c>
      <c r="D94" s="125" t="s">
        <v>175</v>
      </c>
    </row>
    <row r="95" spans="2:4" ht="12.75">
      <c r="B95" s="126" t="s">
        <v>4</v>
      </c>
      <c r="C95" s="122">
        <v>14</v>
      </c>
      <c r="D95" s="134">
        <f>(C95*100)/17</f>
        <v>82.3529411764706</v>
      </c>
    </row>
    <row r="96" spans="2:4" ht="12.75">
      <c r="B96" s="126" t="s">
        <v>5</v>
      </c>
      <c r="C96" s="122">
        <v>3</v>
      </c>
      <c r="D96" s="134">
        <f>(C96*100)/17</f>
        <v>17.647058823529413</v>
      </c>
    </row>
    <row r="97" spans="2:4" ht="13.5" thickBot="1">
      <c r="B97" s="128"/>
      <c r="C97" s="129"/>
      <c r="D97" s="130">
        <f>SUM(D95:D96)</f>
        <v>100</v>
      </c>
    </row>
    <row r="103" ht="12.75">
      <c r="B103" s="99"/>
    </row>
    <row r="106" spans="2:4" ht="12.75">
      <c r="B106" s="92"/>
      <c r="C106" s="92"/>
      <c r="D106" s="92"/>
    </row>
    <row r="107" spans="2:4" ht="12.75">
      <c r="B107" s="92"/>
      <c r="C107" s="92"/>
      <c r="D107" s="144"/>
    </row>
    <row r="108" spans="2:4" ht="12.75">
      <c r="B108" s="92"/>
      <c r="C108" s="92"/>
      <c r="D108" s="144"/>
    </row>
    <row r="109" spans="2:4" ht="12.75">
      <c r="B109" s="99"/>
      <c r="C109" s="92"/>
      <c r="D109" s="92"/>
    </row>
    <row r="110" spans="2:4" ht="12.75">
      <c r="B110" s="92"/>
      <c r="C110" s="92"/>
      <c r="D110" s="92"/>
    </row>
    <row r="111" spans="2:4" ht="12.75">
      <c r="B111" s="92"/>
      <c r="C111" s="92"/>
      <c r="D111" s="92"/>
    </row>
    <row r="112" spans="2:4" ht="12.75">
      <c r="B112" s="92"/>
      <c r="C112" s="92"/>
      <c r="D112" s="92"/>
    </row>
    <row r="113" spans="2:4" ht="12.75">
      <c r="B113" s="92"/>
      <c r="C113" s="92"/>
      <c r="D113" s="144"/>
    </row>
    <row r="114" spans="2:4" ht="12.75">
      <c r="B114" s="92"/>
      <c r="C114" s="92"/>
      <c r="D114" s="144"/>
    </row>
    <row r="115" spans="2:4" ht="12.75">
      <c r="B115" s="92"/>
      <c r="C115" s="92"/>
      <c r="D115" s="144"/>
    </row>
    <row r="116" spans="2:4" ht="12.75">
      <c r="B116" s="145"/>
      <c r="C116" s="92"/>
      <c r="D116" s="144"/>
    </row>
    <row r="117" spans="2:4" ht="12.75">
      <c r="B117" s="92"/>
      <c r="C117" s="92"/>
      <c r="D117" s="144"/>
    </row>
    <row r="118" spans="2:4" ht="12.75">
      <c r="B118" s="92"/>
      <c r="C118" s="92"/>
      <c r="D118" s="99"/>
    </row>
    <row r="119" spans="2:4" ht="12.75">
      <c r="B119" s="92"/>
      <c r="C119" s="92"/>
      <c r="D119" s="92"/>
    </row>
    <row r="120" spans="2:4" ht="23.25" customHeight="1">
      <c r="B120" s="152" t="s">
        <v>43</v>
      </c>
      <c r="C120" s="122" t="s">
        <v>174</v>
      </c>
      <c r="D120" s="122" t="s">
        <v>175</v>
      </c>
    </row>
    <row r="121" spans="2:4" ht="12.75">
      <c r="B121" s="122" t="s">
        <v>38</v>
      </c>
      <c r="C121" s="122">
        <v>14</v>
      </c>
      <c r="D121" s="139">
        <f>(C121*100)/17</f>
        <v>82.3529411764706</v>
      </c>
    </row>
    <row r="122" spans="2:4" ht="12.75">
      <c r="B122" s="122" t="s">
        <v>42</v>
      </c>
      <c r="C122" s="122">
        <v>3</v>
      </c>
      <c r="D122" s="139">
        <f>(C122*100)/17</f>
        <v>17.647058823529413</v>
      </c>
    </row>
    <row r="123" spans="2:4" ht="12.75">
      <c r="B123" s="99" t="s">
        <v>177</v>
      </c>
      <c r="D123">
        <f>SUM(D121:D122)</f>
        <v>100</v>
      </c>
    </row>
    <row r="124" ht="12.75">
      <c r="D124" s="135"/>
    </row>
    <row r="149" spans="2:4" ht="12.75">
      <c r="B149" s="122" t="s">
        <v>180</v>
      </c>
      <c r="C149" s="122" t="s">
        <v>174</v>
      </c>
      <c r="D149" s="122" t="s">
        <v>175</v>
      </c>
    </row>
    <row r="150" spans="2:4" ht="12.75">
      <c r="B150" s="122" t="s">
        <v>50</v>
      </c>
      <c r="C150" s="122">
        <v>1</v>
      </c>
      <c r="D150" s="139">
        <f>(C150*100)/17</f>
        <v>5.882352941176471</v>
      </c>
    </row>
    <row r="151" spans="2:4" ht="12.75">
      <c r="B151" s="122" t="s">
        <v>52</v>
      </c>
      <c r="C151" s="122">
        <v>1</v>
      </c>
      <c r="D151" s="139">
        <f>(C151*100)/17</f>
        <v>5.882352941176471</v>
      </c>
    </row>
    <row r="152" spans="2:4" ht="12.75">
      <c r="B152" s="122" t="s">
        <v>181</v>
      </c>
      <c r="C152" s="122">
        <v>1</v>
      </c>
      <c r="D152" s="139">
        <f>(C152*100)/17</f>
        <v>5.882352941176471</v>
      </c>
    </row>
    <row r="153" spans="2:4" ht="12.75">
      <c r="B153" s="142" t="s">
        <v>101</v>
      </c>
      <c r="C153" s="122">
        <v>1</v>
      </c>
      <c r="D153" s="139">
        <f>(C153*100)/17</f>
        <v>5.882352941176471</v>
      </c>
    </row>
    <row r="154" spans="2:4" ht="12.75">
      <c r="B154" s="122" t="s">
        <v>182</v>
      </c>
      <c r="C154" s="122">
        <v>13</v>
      </c>
      <c r="D154" s="139">
        <f>(C154*100)/17</f>
        <v>76.47058823529412</v>
      </c>
    </row>
    <row r="155" ht="12.75">
      <c r="D155" s="141">
        <f>SUM(D150:D154)</f>
        <v>100</v>
      </c>
    </row>
    <row r="176" ht="13.5" thickBot="1"/>
    <row r="177" spans="2:4" ht="16.5" customHeight="1">
      <c r="B177" s="153" t="s">
        <v>123</v>
      </c>
      <c r="C177" s="124" t="s">
        <v>183</v>
      </c>
      <c r="D177" s="125" t="s">
        <v>175</v>
      </c>
    </row>
    <row r="178" spans="2:4" ht="12.75">
      <c r="B178" s="126" t="s">
        <v>138</v>
      </c>
      <c r="C178" s="122">
        <v>3</v>
      </c>
      <c r="D178" s="134">
        <f>(C178*100)/17</f>
        <v>17.647058823529413</v>
      </c>
    </row>
    <row r="179" spans="2:4" ht="12.75">
      <c r="B179" s="126" t="s">
        <v>139</v>
      </c>
      <c r="C179" s="122">
        <v>14</v>
      </c>
      <c r="D179" s="134">
        <f>(C179*100)/17</f>
        <v>82.3529411764706</v>
      </c>
    </row>
    <row r="180" spans="2:4" ht="13.5" thickBot="1">
      <c r="B180" s="128"/>
      <c r="C180" s="129"/>
      <c r="D180" s="151">
        <f>SUM(D178:D179)</f>
        <v>100</v>
      </c>
    </row>
  </sheetData>
  <mergeCells count="16">
    <mergeCell ref="AQ4:AR4"/>
    <mergeCell ref="AT4:AW4"/>
    <mergeCell ref="J4:K4"/>
    <mergeCell ref="L4:Q4"/>
    <mergeCell ref="R4:S4"/>
    <mergeCell ref="T4:AA4"/>
    <mergeCell ref="AB4:AF4"/>
    <mergeCell ref="AG4:AP4"/>
    <mergeCell ref="D58:E58"/>
    <mergeCell ref="F58:K58"/>
    <mergeCell ref="L58:M58"/>
    <mergeCell ref="N58:U58"/>
    <mergeCell ref="V58:Z58"/>
    <mergeCell ref="AA58:AJ58"/>
    <mergeCell ref="AK58:AL58"/>
    <mergeCell ref="AN58:AQ5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11"/>
  <sheetViews>
    <sheetView tabSelected="1" workbookViewId="0" topLeftCell="E160">
      <selection activeCell="N183" sqref="N183"/>
    </sheetView>
  </sheetViews>
  <sheetFormatPr defaultColWidth="9.140625" defaultRowHeight="12.75"/>
  <cols>
    <col min="4" max="4" width="33.28125" style="0" customWidth="1"/>
    <col min="5" max="5" width="21.8515625" style="0" customWidth="1"/>
    <col min="7" max="7" width="13.28125" style="0" customWidth="1"/>
  </cols>
  <sheetData>
    <row r="3" spans="5:6" ht="18">
      <c r="E3" s="154" t="s">
        <v>184</v>
      </c>
      <c r="F3" s="154"/>
    </row>
    <row r="6" spans="5:6" ht="12.75">
      <c r="E6" s="155" t="s">
        <v>169</v>
      </c>
      <c r="F6" s="155"/>
    </row>
    <row r="8" spans="5:8" ht="12.75">
      <c r="E8" s="122"/>
      <c r="F8" s="122"/>
      <c r="G8" s="122" t="s">
        <v>175</v>
      </c>
      <c r="H8" s="122" t="s">
        <v>174</v>
      </c>
    </row>
    <row r="9" spans="5:8" ht="12.75">
      <c r="E9" s="122" t="s">
        <v>171</v>
      </c>
      <c r="F9" s="122" t="s">
        <v>172</v>
      </c>
      <c r="G9" s="122">
        <v>91.6</v>
      </c>
      <c r="H9" s="122">
        <v>11</v>
      </c>
    </row>
    <row r="10" spans="5:8" ht="12.75">
      <c r="E10" s="122"/>
      <c r="F10" s="122" t="s">
        <v>173</v>
      </c>
      <c r="G10" s="122">
        <v>8.4</v>
      </c>
      <c r="H10" s="122">
        <v>1</v>
      </c>
    </row>
    <row r="23" spans="11:15" ht="12.75">
      <c r="K23" s="157"/>
      <c r="L23" s="157"/>
      <c r="M23" s="157"/>
      <c r="N23" s="157"/>
      <c r="O23" s="156"/>
    </row>
    <row r="24" spans="11:15" ht="12.75">
      <c r="K24" s="159"/>
      <c r="L24" s="157"/>
      <c r="M24" s="157"/>
      <c r="N24" s="158"/>
      <c r="O24" s="156"/>
    </row>
    <row r="25" spans="7:15" ht="13.5" thickBot="1">
      <c r="G25" t="s">
        <v>185</v>
      </c>
      <c r="H25" t="s">
        <v>175</v>
      </c>
      <c r="K25" s="157"/>
      <c r="L25" s="157"/>
      <c r="M25" s="157"/>
      <c r="N25" s="158"/>
      <c r="O25" s="156"/>
    </row>
    <row r="26" spans="5:14" ht="13.5" thickBot="1">
      <c r="E26" s="123" t="s">
        <v>3</v>
      </c>
      <c r="F26" s="124">
        <v>15</v>
      </c>
      <c r="G26" s="124">
        <v>7</v>
      </c>
      <c r="H26" s="160">
        <f>(G26*100)/12</f>
        <v>58.333333333333336</v>
      </c>
      <c r="K26" s="92"/>
      <c r="L26" s="92"/>
      <c r="M26" s="92"/>
      <c r="N26" s="144"/>
    </row>
    <row r="27" spans="5:8" ht="13.5" thickBot="1">
      <c r="E27" s="126"/>
      <c r="F27" s="122">
        <v>16</v>
      </c>
      <c r="G27" s="122">
        <v>4</v>
      </c>
      <c r="H27" s="160">
        <f>(G27*100)/12</f>
        <v>33.333333333333336</v>
      </c>
    </row>
    <row r="28" spans="5:8" ht="13.5" thickBot="1">
      <c r="E28" s="128"/>
      <c r="F28" s="129">
        <v>17</v>
      </c>
      <c r="G28" s="129">
        <v>1</v>
      </c>
      <c r="H28" s="160">
        <f>(G28*100)/12</f>
        <v>8.333333333333334</v>
      </c>
    </row>
    <row r="40" ht="12.75">
      <c r="I40" s="135"/>
    </row>
    <row r="41" ht="12.75">
      <c r="F41" s="92"/>
    </row>
    <row r="42" ht="12.75">
      <c r="F42" s="92"/>
    </row>
    <row r="43" ht="12.75">
      <c r="F43" s="92"/>
    </row>
    <row r="44" ht="13.5" thickBot="1">
      <c r="F44" s="92"/>
    </row>
    <row r="45" spans="5:8" ht="12.75">
      <c r="E45" s="123" t="s">
        <v>44</v>
      </c>
      <c r="F45" s="124"/>
      <c r="G45" s="124"/>
      <c r="H45" s="125"/>
    </row>
    <row r="46" spans="5:8" ht="13.5" thickBot="1">
      <c r="E46" s="126"/>
      <c r="F46" s="122" t="s">
        <v>186</v>
      </c>
      <c r="G46" s="122" t="s">
        <v>175</v>
      </c>
      <c r="H46" s="127"/>
    </row>
    <row r="47" spans="5:9" ht="12.75">
      <c r="E47" s="126" t="s">
        <v>45</v>
      </c>
      <c r="F47" s="122">
        <v>8</v>
      </c>
      <c r="G47" s="161">
        <f>(F47*100)/12</f>
        <v>66.66666666666667</v>
      </c>
      <c r="H47" s="127"/>
      <c r="I47" s="125"/>
    </row>
    <row r="48" spans="5:9" ht="12.75">
      <c r="E48" s="126" t="s">
        <v>118</v>
      </c>
      <c r="F48" s="122">
        <v>2</v>
      </c>
      <c r="G48" s="161">
        <f>(F48*100)/12</f>
        <v>16.666666666666668</v>
      </c>
      <c r="H48" s="127"/>
      <c r="I48" s="134"/>
    </row>
    <row r="49" spans="5:9" ht="13.5" thickBot="1">
      <c r="E49" s="128" t="s">
        <v>131</v>
      </c>
      <c r="F49" s="129">
        <v>1</v>
      </c>
      <c r="G49" s="161">
        <f>(F49*100)/12</f>
        <v>8.333333333333334</v>
      </c>
      <c r="H49" s="130"/>
      <c r="I49" s="134"/>
    </row>
    <row r="50" spans="5:9" ht="13.5" thickBot="1">
      <c r="E50" s="131" t="s">
        <v>48</v>
      </c>
      <c r="F50" s="132">
        <v>1</v>
      </c>
      <c r="G50" s="161">
        <f>(F50*100)/12</f>
        <v>8.333333333333334</v>
      </c>
      <c r="H50" s="133"/>
      <c r="I50" s="151"/>
    </row>
    <row r="51" ht="12.75">
      <c r="I51" s="92"/>
    </row>
    <row r="52" ht="12.75">
      <c r="I52" s="92"/>
    </row>
    <row r="62" ht="13.5" thickBot="1"/>
    <row r="63" spans="4:5" ht="13.5" thickBot="1">
      <c r="D63" s="188" t="s">
        <v>6</v>
      </c>
      <c r="E63" s="189"/>
    </row>
    <row r="64" spans="4:6" ht="13.5" thickBot="1">
      <c r="D64" s="108" t="s">
        <v>4</v>
      </c>
      <c r="E64">
        <v>9</v>
      </c>
      <c r="F64" s="135">
        <f>(E64*100)/12</f>
        <v>75</v>
      </c>
    </row>
    <row r="65" spans="4:9" ht="12.75">
      <c r="D65" s="109" t="s">
        <v>5</v>
      </c>
      <c r="E65" s="23">
        <v>2</v>
      </c>
      <c r="F65" s="135">
        <f>(E65*100)/12</f>
        <v>16.666666666666668</v>
      </c>
      <c r="G65" s="92"/>
      <c r="H65" s="92"/>
      <c r="I65" s="92"/>
    </row>
    <row r="66" spans="4:9" ht="12.75">
      <c r="D66" t="s">
        <v>187</v>
      </c>
      <c r="E66" s="23">
        <v>1</v>
      </c>
      <c r="F66" s="135">
        <f>(E66*100)/12</f>
        <v>8.333333333333334</v>
      </c>
      <c r="G66" s="92"/>
      <c r="H66" s="92"/>
      <c r="I66" s="92"/>
    </row>
    <row r="67" spans="4:9" ht="12.75">
      <c r="D67" s="22"/>
      <c r="E67" s="23"/>
      <c r="F67" s="92"/>
      <c r="G67" s="92"/>
      <c r="H67" s="92"/>
      <c r="I67" s="92"/>
    </row>
    <row r="68" spans="4:9" ht="12.75">
      <c r="D68" s="22"/>
      <c r="E68" s="23"/>
      <c r="F68" s="92"/>
      <c r="G68" s="92"/>
      <c r="H68" s="92"/>
      <c r="I68" s="92"/>
    </row>
    <row r="69" spans="4:9" ht="12.75">
      <c r="D69" s="22"/>
      <c r="E69" s="23"/>
      <c r="F69" s="92"/>
      <c r="G69" s="92"/>
      <c r="H69" s="92"/>
      <c r="I69" s="92"/>
    </row>
    <row r="70" spans="4:9" ht="12.75">
      <c r="D70" s="22"/>
      <c r="E70" s="23"/>
      <c r="F70" s="92"/>
      <c r="G70" s="92"/>
      <c r="H70" s="92"/>
      <c r="I70" s="92"/>
    </row>
    <row r="71" spans="4:9" ht="12.75">
      <c r="D71" s="22"/>
      <c r="E71" s="23"/>
      <c r="F71" s="92"/>
      <c r="G71" s="92"/>
      <c r="H71" s="92"/>
      <c r="I71" s="92"/>
    </row>
    <row r="72" spans="4:9" ht="12.75">
      <c r="D72" s="22"/>
      <c r="E72" s="23"/>
      <c r="F72" s="92"/>
      <c r="G72" s="92"/>
      <c r="H72" s="92"/>
      <c r="I72" s="92"/>
    </row>
    <row r="73" spans="4:9" ht="12.75">
      <c r="D73" s="22"/>
      <c r="E73" s="23"/>
      <c r="F73" s="92"/>
      <c r="G73" s="92"/>
      <c r="H73" s="92"/>
      <c r="I73" s="92"/>
    </row>
    <row r="74" spans="4:9" ht="12.75">
      <c r="D74" s="22"/>
      <c r="E74" s="23"/>
      <c r="F74" s="92"/>
      <c r="G74" s="92"/>
      <c r="H74" s="23"/>
      <c r="I74" s="23"/>
    </row>
    <row r="75" spans="4:9" ht="12.75">
      <c r="D75" s="22"/>
      <c r="E75" s="23"/>
      <c r="F75" s="92"/>
      <c r="G75" s="92"/>
      <c r="H75" s="54"/>
      <c r="I75" s="92"/>
    </row>
    <row r="76" spans="4:6" ht="12.75">
      <c r="D76" s="22"/>
      <c r="E76" s="23"/>
      <c r="F76" s="92"/>
    </row>
    <row r="83" ht="13.5" thickBot="1"/>
    <row r="84" spans="3:7" ht="13.5" thickBot="1">
      <c r="C84" s="190" t="s">
        <v>43</v>
      </c>
      <c r="D84" s="188"/>
      <c r="E84" s="188"/>
      <c r="F84" s="188"/>
      <c r="G84" s="189"/>
    </row>
    <row r="85" spans="3:7" ht="12.75">
      <c r="C85" s="108" t="s">
        <v>38</v>
      </c>
      <c r="D85" s="108" t="s">
        <v>39</v>
      </c>
      <c r="E85" s="108" t="s">
        <v>40</v>
      </c>
      <c r="F85" s="108" t="s">
        <v>41</v>
      </c>
      <c r="G85" s="109" t="s">
        <v>42</v>
      </c>
    </row>
    <row r="86" spans="3:7" ht="12.75">
      <c r="C86" s="22"/>
      <c r="D86" s="22"/>
      <c r="E86" s="22"/>
      <c r="F86" s="22"/>
      <c r="G86" s="115"/>
    </row>
    <row r="87" spans="3:7" ht="12.75">
      <c r="C87" s="22">
        <v>1</v>
      </c>
      <c r="D87" s="22"/>
      <c r="E87" s="22"/>
      <c r="F87" s="22"/>
      <c r="G87" s="115"/>
    </row>
    <row r="88" spans="3:7" ht="12.75">
      <c r="C88" s="22"/>
      <c r="D88" s="22">
        <v>1</v>
      </c>
      <c r="E88" s="22"/>
      <c r="F88" s="22"/>
      <c r="G88" s="115"/>
    </row>
    <row r="89" spans="3:7" ht="12.75">
      <c r="C89" s="22">
        <v>1</v>
      </c>
      <c r="D89" s="22"/>
      <c r="E89" s="22"/>
      <c r="F89" s="22"/>
      <c r="G89" s="115"/>
    </row>
    <row r="90" spans="3:7" ht="12.75">
      <c r="C90" s="22"/>
      <c r="D90" s="22">
        <v>1</v>
      </c>
      <c r="E90" s="22"/>
      <c r="F90" s="22"/>
      <c r="G90" s="115"/>
    </row>
    <row r="91" spans="3:7" ht="12.75">
      <c r="C91" s="22">
        <v>1</v>
      </c>
      <c r="D91" s="22"/>
      <c r="E91" s="22"/>
      <c r="F91" s="22"/>
      <c r="G91" s="115"/>
    </row>
    <row r="92" spans="3:7" ht="12.75">
      <c r="C92" s="22">
        <v>1</v>
      </c>
      <c r="D92" s="22"/>
      <c r="E92" s="22"/>
      <c r="F92" s="22"/>
      <c r="G92" s="115"/>
    </row>
    <row r="93" spans="3:7" ht="12.75">
      <c r="C93" s="22">
        <v>1</v>
      </c>
      <c r="D93" s="22"/>
      <c r="E93" s="22"/>
      <c r="F93" s="22"/>
      <c r="G93" s="115"/>
    </row>
    <row r="94" spans="3:7" ht="12.75">
      <c r="C94" s="22"/>
      <c r="D94" s="22"/>
      <c r="E94" s="22"/>
      <c r="F94" s="22"/>
      <c r="G94" s="115">
        <v>1</v>
      </c>
    </row>
    <row r="95" spans="3:7" ht="12.75">
      <c r="C95" s="22">
        <v>1</v>
      </c>
      <c r="D95" s="22"/>
      <c r="E95" s="22"/>
      <c r="F95" s="22"/>
      <c r="G95" s="115"/>
    </row>
    <row r="96" spans="3:7" ht="12.75">
      <c r="C96" s="22"/>
      <c r="D96" s="22">
        <v>1</v>
      </c>
      <c r="E96" s="22"/>
      <c r="F96" s="22"/>
      <c r="G96" s="115"/>
    </row>
    <row r="97" spans="3:7" ht="12.75">
      <c r="C97" s="22">
        <v>1</v>
      </c>
      <c r="D97" s="22"/>
      <c r="E97" s="22"/>
      <c r="F97" s="22"/>
      <c r="G97" s="115"/>
    </row>
    <row r="98" spans="3:7" ht="13.5" thickBot="1">
      <c r="C98" s="58"/>
      <c r="D98" s="58"/>
      <c r="E98" s="58"/>
      <c r="F98" s="58"/>
      <c r="G98" s="119">
        <v>1</v>
      </c>
    </row>
    <row r="102" spans="4:5" ht="12.75">
      <c r="D102">
        <v>7</v>
      </c>
      <c r="E102" s="135">
        <f>(D102*100)/12</f>
        <v>58.333333333333336</v>
      </c>
    </row>
    <row r="103" spans="4:5" ht="12.75">
      <c r="D103">
        <v>3</v>
      </c>
      <c r="E103" s="135">
        <f>(D103*100)/12</f>
        <v>25</v>
      </c>
    </row>
    <row r="104" spans="4:5" ht="12.75">
      <c r="D104">
        <v>2</v>
      </c>
      <c r="E104" s="135">
        <f>(D104*100)/12</f>
        <v>16.666666666666668</v>
      </c>
    </row>
    <row r="108" spans="1:6" ht="25.5">
      <c r="A108" t="s">
        <v>142</v>
      </c>
      <c r="B108" t="s">
        <v>195</v>
      </c>
      <c r="C108" s="110" t="s">
        <v>50</v>
      </c>
      <c r="D108" s="110" t="s">
        <v>51</v>
      </c>
      <c r="E108" s="110" t="s">
        <v>52</v>
      </c>
      <c r="F108" s="110" t="s">
        <v>53</v>
      </c>
    </row>
    <row r="109" spans="3:8" ht="12.75">
      <c r="C109" s="22"/>
      <c r="D109" s="22"/>
      <c r="E109" s="22"/>
      <c r="F109" s="22"/>
      <c r="G109">
        <v>1</v>
      </c>
      <c r="H109" s="135">
        <f>(G109*100)/12</f>
        <v>8.333333333333334</v>
      </c>
    </row>
    <row r="110" spans="3:8" ht="12.75">
      <c r="C110" s="22"/>
      <c r="D110" s="22"/>
      <c r="E110" s="22"/>
      <c r="F110" s="22"/>
      <c r="G110">
        <v>1</v>
      </c>
      <c r="H110" s="135">
        <f>(G110*100)/12</f>
        <v>8.333333333333334</v>
      </c>
    </row>
    <row r="111" spans="3:8" ht="12.75">
      <c r="C111" s="22"/>
      <c r="D111" s="22"/>
      <c r="E111" s="22"/>
      <c r="F111" s="22"/>
      <c r="G111">
        <v>1</v>
      </c>
      <c r="H111" s="135">
        <f>(G111*100)/12</f>
        <v>8.333333333333334</v>
      </c>
    </row>
    <row r="112" spans="3:8" ht="12.75">
      <c r="C112" s="22"/>
      <c r="D112" s="22"/>
      <c r="E112" s="22"/>
      <c r="F112" s="22"/>
      <c r="G112">
        <v>6</v>
      </c>
      <c r="H112" s="135">
        <f>(G112*100)/12</f>
        <v>50</v>
      </c>
    </row>
    <row r="113" spans="3:8" ht="12.75">
      <c r="C113" s="22"/>
      <c r="D113" s="22"/>
      <c r="E113" s="22"/>
      <c r="F113" s="22"/>
      <c r="G113">
        <v>3</v>
      </c>
      <c r="H113" s="135">
        <f>(G113*100)/12</f>
        <v>25</v>
      </c>
    </row>
    <row r="114" spans="3:7" ht="12.75">
      <c r="C114" s="22"/>
      <c r="D114" s="22"/>
      <c r="E114" s="22">
        <v>1</v>
      </c>
      <c r="F114" s="22"/>
      <c r="G114" s="162"/>
    </row>
    <row r="115" spans="3:6" ht="12.75">
      <c r="C115" s="22"/>
      <c r="D115" s="22"/>
      <c r="E115" s="22">
        <v>0</v>
      </c>
      <c r="F115" s="22"/>
    </row>
    <row r="116" spans="3:6" ht="12.75">
      <c r="C116" s="22">
        <v>1</v>
      </c>
      <c r="D116" s="22"/>
      <c r="E116" s="22"/>
      <c r="F116" s="22"/>
    </row>
    <row r="117" spans="3:6" ht="12.75">
      <c r="C117" s="22"/>
      <c r="D117" s="22">
        <v>1</v>
      </c>
      <c r="E117" s="22"/>
      <c r="F117" s="22"/>
    </row>
    <row r="118" ht="12.75">
      <c r="B118">
        <v>1</v>
      </c>
    </row>
    <row r="119" ht="12.75">
      <c r="B119">
        <v>1</v>
      </c>
    </row>
    <row r="120" ht="12.75">
      <c r="B120">
        <v>1</v>
      </c>
    </row>
    <row r="121" ht="12.75">
      <c r="A121">
        <v>1</v>
      </c>
    </row>
    <row r="122" ht="12.75">
      <c r="A122">
        <v>1</v>
      </c>
    </row>
    <row r="123" ht="12.75">
      <c r="B123">
        <v>1</v>
      </c>
    </row>
    <row r="124" ht="12.75">
      <c r="B124">
        <v>1</v>
      </c>
    </row>
    <row r="125" ht="12.75">
      <c r="A125">
        <v>1</v>
      </c>
    </row>
    <row r="126" ht="12.75">
      <c r="B126">
        <v>1</v>
      </c>
    </row>
    <row r="127" spans="1:2" ht="12.75">
      <c r="A127">
        <v>3</v>
      </c>
      <c r="B127">
        <v>6</v>
      </c>
    </row>
    <row r="128" ht="12.75">
      <c r="G128" s="162" t="s">
        <v>188</v>
      </c>
    </row>
    <row r="130" spans="4:5" ht="12.75">
      <c r="D130">
        <v>2</v>
      </c>
      <c r="E130" s="135">
        <f>(D130*100)/12</f>
        <v>16.666666666666668</v>
      </c>
    </row>
    <row r="131" spans="4:5" ht="12.75">
      <c r="D131">
        <v>10</v>
      </c>
      <c r="E131" s="135">
        <f>(D131*100)/12</f>
        <v>83.33333333333333</v>
      </c>
    </row>
    <row r="148" ht="13.5" thickBot="1"/>
    <row r="149" spans="4:7" ht="13.5" thickBot="1">
      <c r="D149" s="194" t="s">
        <v>72</v>
      </c>
      <c r="E149" s="195"/>
      <c r="F149" s="195"/>
      <c r="G149" s="196"/>
    </row>
    <row r="150" spans="4:7" ht="12.75">
      <c r="D150" s="54" t="s">
        <v>57</v>
      </c>
      <c r="E150" s="54" t="s">
        <v>58</v>
      </c>
      <c r="F150" s="56" t="s">
        <v>73</v>
      </c>
      <c r="G150" s="113" t="s">
        <v>75</v>
      </c>
    </row>
    <row r="151" spans="4:7" ht="12.75">
      <c r="D151" s="22"/>
      <c r="E151" s="22"/>
      <c r="F151" s="57"/>
      <c r="G151" s="59"/>
    </row>
    <row r="152" spans="4:7" ht="38.25">
      <c r="D152" s="22">
        <v>1</v>
      </c>
      <c r="E152" s="22"/>
      <c r="F152" s="57" t="s">
        <v>134</v>
      </c>
      <c r="G152" s="59" t="s">
        <v>76</v>
      </c>
    </row>
    <row r="153" spans="4:7" ht="12.75">
      <c r="D153" s="22"/>
      <c r="E153" s="22">
        <v>1</v>
      </c>
      <c r="F153" s="57"/>
      <c r="G153" s="59"/>
    </row>
    <row r="154" spans="4:7" ht="12.75">
      <c r="D154" s="22"/>
      <c r="E154" s="22">
        <v>1</v>
      </c>
      <c r="F154" s="57"/>
      <c r="G154" s="59"/>
    </row>
    <row r="155" spans="4:7" ht="38.25">
      <c r="D155" s="22">
        <v>1</v>
      </c>
      <c r="E155" s="22"/>
      <c r="F155" s="57" t="s">
        <v>168</v>
      </c>
      <c r="G155" s="59" t="s">
        <v>76</v>
      </c>
    </row>
    <row r="156" spans="4:7" ht="25.5">
      <c r="D156" s="22">
        <v>1</v>
      </c>
      <c r="E156" s="22"/>
      <c r="F156" s="57" t="s">
        <v>55</v>
      </c>
      <c r="G156" s="59" t="s">
        <v>76</v>
      </c>
    </row>
    <row r="157" spans="4:7" ht="12.75">
      <c r="D157" s="22"/>
      <c r="E157" s="22">
        <v>1</v>
      </c>
      <c r="F157" s="57"/>
      <c r="G157" s="59"/>
    </row>
    <row r="158" spans="4:7" ht="38.25">
      <c r="D158" s="22">
        <v>1</v>
      </c>
      <c r="E158" s="22"/>
      <c r="F158" s="57" t="s">
        <v>126</v>
      </c>
      <c r="G158" s="59" t="s">
        <v>76</v>
      </c>
    </row>
    <row r="159" spans="4:7" ht="25.5">
      <c r="D159" s="22">
        <v>1</v>
      </c>
      <c r="E159" s="22"/>
      <c r="F159" s="57" t="s">
        <v>127</v>
      </c>
      <c r="G159" s="59" t="s">
        <v>128</v>
      </c>
    </row>
    <row r="160" spans="4:7" ht="12.75">
      <c r="D160" s="22"/>
      <c r="E160" s="22">
        <v>1</v>
      </c>
      <c r="F160" s="57"/>
      <c r="G160" s="59"/>
    </row>
    <row r="161" spans="4:7" ht="12.75">
      <c r="D161" s="22"/>
      <c r="E161" s="22">
        <v>1</v>
      </c>
      <c r="F161" s="57"/>
      <c r="G161" s="59"/>
    </row>
    <row r="162" spans="4:7" ht="12.75">
      <c r="D162" s="22"/>
      <c r="E162" s="22">
        <v>1</v>
      </c>
      <c r="F162" s="57"/>
      <c r="G162" s="59"/>
    </row>
    <row r="163" spans="4:7" ht="51">
      <c r="D163" s="55">
        <v>1</v>
      </c>
      <c r="E163" s="55"/>
      <c r="F163" s="120" t="s">
        <v>133</v>
      </c>
      <c r="G163" s="121" t="s">
        <v>76</v>
      </c>
    </row>
    <row r="165" spans="4:5" ht="12.75">
      <c r="D165">
        <v>6</v>
      </c>
      <c r="E165" s="54">
        <v>6</v>
      </c>
    </row>
    <row r="166" spans="5:7" ht="12.75">
      <c r="E166" t="s">
        <v>189</v>
      </c>
      <c r="F166">
        <v>6</v>
      </c>
      <c r="G166">
        <f>(F166*100)/12</f>
        <v>50</v>
      </c>
    </row>
    <row r="167" spans="5:7" ht="12.75">
      <c r="E167" t="s">
        <v>192</v>
      </c>
      <c r="F167">
        <v>1</v>
      </c>
      <c r="G167" s="135">
        <f>(F167*50)/8</f>
        <v>6.25</v>
      </c>
    </row>
    <row r="168" spans="5:7" ht="12.75">
      <c r="E168" t="s">
        <v>191</v>
      </c>
      <c r="F168">
        <v>2</v>
      </c>
      <c r="G168" s="135">
        <f>(F168*50)/8</f>
        <v>12.5</v>
      </c>
    </row>
    <row r="169" spans="5:7" ht="12.75">
      <c r="E169" t="s">
        <v>197</v>
      </c>
      <c r="F169">
        <v>2</v>
      </c>
      <c r="G169" s="135">
        <f>(F169*50)/8</f>
        <v>12.5</v>
      </c>
    </row>
    <row r="170" spans="5:7" ht="12.75">
      <c r="E170" t="s">
        <v>190</v>
      </c>
      <c r="F170">
        <v>3</v>
      </c>
      <c r="G170" s="135">
        <f>(F170*50)/8</f>
        <v>18.75</v>
      </c>
    </row>
    <row r="173" ht="12.75">
      <c r="D173" t="s">
        <v>194</v>
      </c>
    </row>
    <row r="183" ht="13.5" thickBot="1"/>
    <row r="184" spans="3:8" ht="13.5" thickBot="1">
      <c r="C184" s="191" t="s">
        <v>74</v>
      </c>
      <c r="D184" s="192"/>
      <c r="E184" s="192"/>
      <c r="F184" s="192"/>
      <c r="G184" s="192"/>
      <c r="H184" s="193"/>
    </row>
    <row r="185" spans="3:8" ht="12.75">
      <c r="C185" s="54" t="s">
        <v>57</v>
      </c>
      <c r="D185" s="54" t="s">
        <v>58</v>
      </c>
      <c r="E185" s="57" t="s">
        <v>73</v>
      </c>
      <c r="F185" s="16" t="s">
        <v>75</v>
      </c>
      <c r="G185" s="54" t="s">
        <v>73</v>
      </c>
      <c r="H185" s="113" t="s">
        <v>75</v>
      </c>
    </row>
    <row r="186" spans="3:8" ht="12.75">
      <c r="C186" s="22"/>
      <c r="D186" s="22"/>
      <c r="E186" s="57"/>
      <c r="F186" s="21"/>
      <c r="G186" s="22"/>
      <c r="H186" s="59"/>
    </row>
    <row r="187" spans="3:8" ht="25.5">
      <c r="C187" s="22">
        <v>1</v>
      </c>
      <c r="D187" s="22"/>
      <c r="E187" s="200" t="s">
        <v>134</v>
      </c>
      <c r="F187" s="16" t="s">
        <v>76</v>
      </c>
      <c r="G187" s="22"/>
      <c r="H187" s="59"/>
    </row>
    <row r="188" spans="3:8" ht="12.75">
      <c r="C188" s="22"/>
      <c r="D188" s="22">
        <v>1</v>
      </c>
      <c r="E188" s="57"/>
      <c r="F188" s="21"/>
      <c r="G188" s="22"/>
      <c r="H188" s="59"/>
    </row>
    <row r="189" spans="3:8" ht="12.75">
      <c r="C189" s="22"/>
      <c r="D189" s="22">
        <v>1</v>
      </c>
      <c r="E189" s="57"/>
      <c r="F189" s="21"/>
      <c r="G189" s="22"/>
      <c r="H189" s="59"/>
    </row>
    <row r="190" spans="3:8" ht="25.5">
      <c r="C190" s="22">
        <v>1</v>
      </c>
      <c r="D190" s="22"/>
      <c r="E190" s="57" t="s">
        <v>120</v>
      </c>
      <c r="F190" s="21" t="s">
        <v>76</v>
      </c>
      <c r="G190" s="22"/>
      <c r="H190" s="59"/>
    </row>
    <row r="191" spans="3:8" ht="63.75">
      <c r="C191" s="22">
        <v>1</v>
      </c>
      <c r="D191" s="22"/>
      <c r="E191" s="200" t="s">
        <v>55</v>
      </c>
      <c r="F191" s="23" t="s">
        <v>122</v>
      </c>
      <c r="G191" s="57" t="s">
        <v>124</v>
      </c>
      <c r="H191" s="59" t="s">
        <v>76</v>
      </c>
    </row>
    <row r="192" spans="3:8" ht="12.75">
      <c r="C192" s="22">
        <v>1</v>
      </c>
      <c r="D192" s="22"/>
      <c r="E192" s="200" t="s">
        <v>163</v>
      </c>
      <c r="F192" s="21"/>
      <c r="G192" s="22"/>
      <c r="H192" s="59"/>
    </row>
    <row r="193" spans="3:8" ht="25.5">
      <c r="C193" s="22">
        <v>1</v>
      </c>
      <c r="D193" s="22"/>
      <c r="E193" s="200" t="s">
        <v>55</v>
      </c>
      <c r="F193" s="23" t="s">
        <v>76</v>
      </c>
      <c r="G193" s="57" t="s">
        <v>124</v>
      </c>
      <c r="H193" s="59" t="s">
        <v>76</v>
      </c>
    </row>
    <row r="194" spans="3:8" ht="12.75">
      <c r="C194" s="22">
        <v>1</v>
      </c>
      <c r="D194" s="22"/>
      <c r="E194" s="57" t="s">
        <v>6</v>
      </c>
      <c r="F194" s="23" t="s">
        <v>76</v>
      </c>
      <c r="G194" s="57" t="s">
        <v>162</v>
      </c>
      <c r="H194" s="59"/>
    </row>
    <row r="195" spans="3:8" ht="25.5">
      <c r="C195" s="22">
        <v>1</v>
      </c>
      <c r="D195" s="22"/>
      <c r="E195" s="57" t="s">
        <v>6</v>
      </c>
      <c r="F195" s="23" t="s">
        <v>76</v>
      </c>
      <c r="G195" s="200" t="s">
        <v>55</v>
      </c>
      <c r="H195" s="59" t="s">
        <v>76</v>
      </c>
    </row>
    <row r="196" spans="3:8" ht="12.75">
      <c r="C196" s="22"/>
      <c r="D196" s="22">
        <v>1</v>
      </c>
      <c r="E196" s="57"/>
      <c r="F196" s="3"/>
      <c r="G196" s="22"/>
      <c r="H196" s="59"/>
    </row>
    <row r="197" spans="3:8" ht="25.5">
      <c r="C197" s="22">
        <v>1</v>
      </c>
      <c r="D197" s="22"/>
      <c r="E197" s="57" t="s">
        <v>120</v>
      </c>
      <c r="F197" s="23" t="s">
        <v>76</v>
      </c>
      <c r="G197" s="22"/>
      <c r="H197" s="59"/>
    </row>
    <row r="198" spans="3:8" ht="25.5">
      <c r="C198" s="55">
        <v>1</v>
      </c>
      <c r="D198" s="55"/>
      <c r="E198" s="201" t="s">
        <v>55</v>
      </c>
      <c r="F198" s="31"/>
      <c r="G198" s="57" t="s">
        <v>124</v>
      </c>
      <c r="H198" s="59" t="s">
        <v>76</v>
      </c>
    </row>
    <row r="202" spans="4:6" ht="12.75">
      <c r="D202" t="s">
        <v>189</v>
      </c>
      <c r="E202">
        <v>3</v>
      </c>
      <c r="F202" s="135">
        <f>(E202*100)/12</f>
        <v>25</v>
      </c>
    </row>
    <row r="203" spans="4:6" ht="12.75">
      <c r="D203" t="s">
        <v>193</v>
      </c>
      <c r="E203">
        <v>2</v>
      </c>
      <c r="F203" s="135">
        <f>(E203*75)/14</f>
        <v>10.714285714285714</v>
      </c>
    </row>
    <row r="204" spans="4:6" ht="12.75">
      <c r="D204" t="s">
        <v>190</v>
      </c>
      <c r="E204">
        <v>6</v>
      </c>
      <c r="F204" s="135">
        <f>(E204*75)/14</f>
        <v>32.142857142857146</v>
      </c>
    </row>
    <row r="205" spans="4:6" ht="12.75">
      <c r="D205" t="s">
        <v>198</v>
      </c>
      <c r="E205">
        <v>5</v>
      </c>
      <c r="F205" s="135">
        <f>(E205*75)/14</f>
        <v>26.785714285714285</v>
      </c>
    </row>
    <row r="206" spans="4:6" ht="12.75">
      <c r="D206" t="s">
        <v>196</v>
      </c>
      <c r="E206" s="162">
        <v>1</v>
      </c>
      <c r="F206" s="135">
        <f>(E206*75)/14</f>
        <v>5.357142857142857</v>
      </c>
    </row>
    <row r="211" spans="5:6" ht="12.75">
      <c r="E211">
        <v>9</v>
      </c>
      <c r="F211">
        <v>75</v>
      </c>
    </row>
  </sheetData>
  <mergeCells count="4">
    <mergeCell ref="D63:E63"/>
    <mergeCell ref="C84:G84"/>
    <mergeCell ref="D149:G149"/>
    <mergeCell ref="C184:H18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Utilizador</cp:lastModifiedBy>
  <dcterms:created xsi:type="dcterms:W3CDTF">2006-05-20T16:25:54Z</dcterms:created>
  <dcterms:modified xsi:type="dcterms:W3CDTF">2006-06-04T16:08:36Z</dcterms:modified>
  <cp:category/>
  <cp:version/>
  <cp:contentType/>
  <cp:contentStatus/>
</cp:coreProperties>
</file>