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>
    <definedName name="T">'Sheet1'!$C$19</definedName>
  </definedNames>
  <calcPr fullCalcOnLoad="1"/>
</workbook>
</file>

<file path=xl/sharedStrings.xml><?xml version="1.0" encoding="utf-8"?>
<sst xmlns="http://schemas.openxmlformats.org/spreadsheetml/2006/main" count="64" uniqueCount="25">
  <si>
    <t>Teste 1(Setembro)</t>
  </si>
  <si>
    <t>Perguntas</t>
  </si>
  <si>
    <t>Nomes</t>
  </si>
  <si>
    <t>Bruna</t>
  </si>
  <si>
    <t>Beatriz</t>
  </si>
  <si>
    <t>Alexandre</t>
  </si>
  <si>
    <t>Daniel</t>
  </si>
  <si>
    <t>P1</t>
  </si>
  <si>
    <t>P2</t>
  </si>
  <si>
    <t>P3</t>
  </si>
  <si>
    <t>P4</t>
  </si>
  <si>
    <t>Total</t>
  </si>
  <si>
    <t>Classificação</t>
  </si>
  <si>
    <t>Teste 3(Maio)</t>
  </si>
  <si>
    <t>Teste 2(Janeiro)</t>
  </si>
  <si>
    <t>T2</t>
  </si>
  <si>
    <t>T3</t>
  </si>
  <si>
    <t>T1</t>
  </si>
  <si>
    <t>MÉDIA</t>
  </si>
  <si>
    <t>Média</t>
  </si>
  <si>
    <t>Máximo</t>
  </si>
  <si>
    <t>Mínimo</t>
  </si>
  <si>
    <t>Cotações totais</t>
  </si>
  <si>
    <t>excelente</t>
  </si>
  <si>
    <t>Alunos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</si>
</sst>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ck"/>
      <top style="medium"/>
      <bottom>
        <color indexed="63"/>
      </bottom>
    </border>
    <border diagonalDown="1">
      <left>
        <color indexed="63"/>
      </left>
      <right style="thick"/>
      <top>
        <color indexed="63"/>
      </top>
      <bottom style="medium"/>
      <diagonal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 diagonalDown="1">
      <left style="thick"/>
      <right>
        <color indexed="63"/>
      </right>
      <top style="medium"/>
      <bottom>
        <color indexed="63"/>
      </bottom>
      <diagonal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2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4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0" fillId="4" borderId="52" xfId="0" applyNumberFormat="1" applyFill="1" applyBorder="1" applyAlignment="1">
      <alignment horizontal="center"/>
    </xf>
    <xf numFmtId="49" fontId="0" fillId="4" borderId="53" xfId="0" applyNumberFormat="1" applyFill="1" applyBorder="1" applyAlignment="1">
      <alignment horizontal="center"/>
    </xf>
    <xf numFmtId="49" fontId="0" fillId="4" borderId="54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8000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Bruna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Sheet1!$B$19:$E$19</c:f>
              <c:strCache/>
            </c:strRef>
          </c:cat>
          <c:val>
            <c:numRef>
              <c:f>Sheet1!$B$20:$E$20</c:f>
              <c:numCache/>
            </c:numRef>
          </c:val>
          <c:smooth val="0"/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Beatriz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Sheet1!$B$19:$E$19</c:f>
              <c:strCache/>
            </c:strRef>
          </c:cat>
          <c:val>
            <c:numRef>
              <c:f>Sheet1!$B$21:$E$21</c:f>
              <c:numCache/>
            </c:numRef>
          </c:val>
          <c:smooth val="0"/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Alexandre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Sheet1!$B$19:$E$19</c:f>
              <c:strCache/>
            </c:strRef>
          </c:cat>
          <c:val>
            <c:numRef>
              <c:f>Sheet1!$B$22:$E$22</c:f>
              <c:numCache/>
            </c:numRef>
          </c:val>
          <c:smooth val="0"/>
        </c:ser>
        <c:ser>
          <c:idx val="3"/>
          <c:order val="3"/>
          <c:tx>
            <c:strRef>
              <c:f>Sheet1!$A$23</c:f>
              <c:strCache>
                <c:ptCount val="1"/>
                <c:pt idx="0">
                  <c:v>Daniel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Sheet1!$B$19:$E$19</c:f>
              <c:strCache/>
            </c:strRef>
          </c:cat>
          <c:val>
            <c:numRef>
              <c:f>Sheet1!$B$23:$E$23</c:f>
              <c:numCache/>
            </c:numRef>
          </c:val>
          <c:smooth val="0"/>
        </c:ser>
        <c:marker val="1"/>
        <c:axId val="51840638"/>
        <c:axId val="63912559"/>
      </c:line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0638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18</xdr:row>
      <xdr:rowOff>0</xdr:rowOff>
    </xdr:from>
    <xdr:to>
      <xdr:col>16</xdr:col>
      <xdr:colOff>466725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5229225" y="30194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3"/>
  <sheetViews>
    <sheetView tabSelected="1" workbookViewId="0" topLeftCell="A4">
      <selection activeCell="F31" sqref="F31"/>
    </sheetView>
  </sheetViews>
  <sheetFormatPr defaultColWidth="9.140625" defaultRowHeight="12.75"/>
  <cols>
    <col min="7" max="8" width="15.8515625" style="0" bestFit="1" customWidth="1"/>
    <col min="17" max="17" width="15.8515625" style="0" bestFit="1" customWidth="1"/>
    <col min="26" max="26" width="12.00390625" style="0" bestFit="1" customWidth="1"/>
  </cols>
  <sheetData>
    <row r="1" ht="13.5" thickBot="1"/>
    <row r="2" spans="1:26" ht="13.5" thickTop="1">
      <c r="A2" s="16" t="s">
        <v>0</v>
      </c>
      <c r="B2" s="17"/>
      <c r="C2" s="17"/>
      <c r="D2" s="17"/>
      <c r="E2" s="17"/>
      <c r="F2" s="17"/>
      <c r="G2" s="17"/>
      <c r="H2" s="18"/>
      <c r="J2" s="16" t="s">
        <v>14</v>
      </c>
      <c r="K2" s="17"/>
      <c r="L2" s="17"/>
      <c r="M2" s="17"/>
      <c r="N2" s="17"/>
      <c r="O2" s="17"/>
      <c r="P2" s="17"/>
      <c r="Q2" s="18"/>
      <c r="S2" s="16" t="s">
        <v>13</v>
      </c>
      <c r="T2" s="17"/>
      <c r="U2" s="17"/>
      <c r="V2" s="17"/>
      <c r="W2" s="17"/>
      <c r="X2" s="17"/>
      <c r="Y2" s="17"/>
      <c r="Z2" s="18"/>
    </row>
    <row r="3" spans="1:26" ht="13.5" thickBot="1">
      <c r="A3" s="19"/>
      <c r="B3" s="3"/>
      <c r="C3" s="3"/>
      <c r="D3" s="3"/>
      <c r="E3" s="3"/>
      <c r="F3" s="3"/>
      <c r="G3" s="3"/>
      <c r="H3" s="20"/>
      <c r="J3" s="19"/>
      <c r="K3" s="3"/>
      <c r="L3" s="3"/>
      <c r="M3" s="3"/>
      <c r="N3" s="3"/>
      <c r="O3" s="3"/>
      <c r="P3" s="3"/>
      <c r="Q3" s="20"/>
      <c r="S3" s="19"/>
      <c r="T3" s="3"/>
      <c r="U3" s="3"/>
      <c r="V3" s="3"/>
      <c r="W3" s="3"/>
      <c r="X3" s="3"/>
      <c r="Y3" s="3"/>
      <c r="Z3" s="20"/>
    </row>
    <row r="4" spans="1:26" ht="12.75">
      <c r="A4" s="21"/>
      <c r="B4" s="1" t="s">
        <v>1</v>
      </c>
      <c r="C4" s="10" t="s">
        <v>7</v>
      </c>
      <c r="D4" s="11" t="s">
        <v>8</v>
      </c>
      <c r="E4" s="10" t="s">
        <v>9</v>
      </c>
      <c r="F4" s="14" t="s">
        <v>10</v>
      </c>
      <c r="G4" s="11" t="s">
        <v>11</v>
      </c>
      <c r="H4" s="27" t="s">
        <v>12</v>
      </c>
      <c r="J4" s="21"/>
      <c r="K4" s="1" t="s">
        <v>1</v>
      </c>
      <c r="L4" s="10" t="s">
        <v>7</v>
      </c>
      <c r="M4" s="11" t="s">
        <v>8</v>
      </c>
      <c r="N4" s="10" t="s">
        <v>9</v>
      </c>
      <c r="O4" s="14" t="s">
        <v>10</v>
      </c>
      <c r="P4" s="11" t="s">
        <v>11</v>
      </c>
      <c r="Q4" s="27" t="s">
        <v>12</v>
      </c>
      <c r="S4" s="21"/>
      <c r="T4" s="1" t="s">
        <v>1</v>
      </c>
      <c r="U4" s="10" t="s">
        <v>7</v>
      </c>
      <c r="V4" s="11" t="s">
        <v>8</v>
      </c>
      <c r="W4" s="10" t="s">
        <v>9</v>
      </c>
      <c r="X4" s="14" t="s">
        <v>10</v>
      </c>
      <c r="Y4" s="11" t="s">
        <v>11</v>
      </c>
      <c r="Z4" s="27" t="s">
        <v>12</v>
      </c>
    </row>
    <row r="5" spans="1:26" ht="13.5" thickBot="1">
      <c r="A5" s="22" t="s">
        <v>2</v>
      </c>
      <c r="B5" s="2"/>
      <c r="C5" s="12"/>
      <c r="D5" s="13"/>
      <c r="E5" s="12"/>
      <c r="F5" s="15"/>
      <c r="G5" s="13"/>
      <c r="H5" s="28"/>
      <c r="J5" s="22" t="s">
        <v>2</v>
      </c>
      <c r="K5" s="2"/>
      <c r="L5" s="12"/>
      <c r="M5" s="13"/>
      <c r="N5" s="12"/>
      <c r="O5" s="15"/>
      <c r="P5" s="29"/>
      <c r="Q5" s="28"/>
      <c r="S5" s="22" t="s">
        <v>2</v>
      </c>
      <c r="T5" s="2"/>
      <c r="U5" s="12"/>
      <c r="V5" s="13"/>
      <c r="W5" s="12"/>
      <c r="X5" s="15"/>
      <c r="Y5" s="29"/>
      <c r="Z5" s="28"/>
    </row>
    <row r="6" spans="1:26" s="30" customFormat="1" ht="13.5" thickBot="1">
      <c r="A6" s="4" t="s">
        <v>3</v>
      </c>
      <c r="B6" s="5"/>
      <c r="C6" s="32">
        <v>2</v>
      </c>
      <c r="D6" s="33">
        <v>2.6</v>
      </c>
      <c r="E6" s="33">
        <v>2.2</v>
      </c>
      <c r="F6" s="34">
        <v>4.2</v>
      </c>
      <c r="G6" s="35">
        <f>SUM(C6:F6)</f>
        <v>11</v>
      </c>
      <c r="H6" s="36" t="str">
        <f>IF(G6&gt;18,"Excelente",IF(G6&gt;16,"Bom",IF(G6&gt;14,"Satisfaz Bastante",IF(G6&gt;10,"Satisfaz",IF(G6&gt;5,"Não satisfaz","Fraco")))))</f>
        <v>Satisfaz</v>
      </c>
      <c r="J6" s="4" t="s">
        <v>3</v>
      </c>
      <c r="K6" s="5"/>
      <c r="L6" s="73">
        <v>5</v>
      </c>
      <c r="M6" s="33">
        <v>1.2</v>
      </c>
      <c r="N6" s="74">
        <v>5</v>
      </c>
      <c r="O6" s="34">
        <v>3</v>
      </c>
      <c r="P6" s="31">
        <f>SUM(L6:O6)</f>
        <v>14.2</v>
      </c>
      <c r="Q6" s="37" t="str">
        <f>IF(P6&gt;18,"Excelente",IF(P6&gt;16,"Bom",IF(P6&gt;14,"Satisfaz Bastante",IF(P6&gt;10,"Satisfaz",IF(P6&gt;5,"Não satisfaz","Fraco")))))</f>
        <v>Satisfaz Bastante</v>
      </c>
      <c r="S6" s="4" t="s">
        <v>3</v>
      </c>
      <c r="T6" s="5"/>
      <c r="U6" s="32">
        <v>4.5</v>
      </c>
      <c r="V6" s="33">
        <v>3</v>
      </c>
      <c r="W6" s="33">
        <v>4</v>
      </c>
      <c r="X6" s="34">
        <v>2</v>
      </c>
      <c r="Y6" s="35">
        <f>SUM(U6:X6)</f>
        <v>13.5</v>
      </c>
      <c r="Z6" s="37" t="str">
        <f>IF(Y6&gt;18,"Excelente",IF(Y6&gt;16,"Bom",IF(Y6&gt;14,"Satisfaz Bastante",IF(Y6&gt;10,"Satisfaz",IF(Y6&gt;5,"Não satisfaz","Fraco")))))</f>
        <v>Satisfaz</v>
      </c>
    </row>
    <row r="7" spans="1:26" s="30" customFormat="1" ht="13.5" thickBot="1">
      <c r="A7" s="6" t="s">
        <v>4</v>
      </c>
      <c r="B7" s="7"/>
      <c r="C7" s="38">
        <v>3</v>
      </c>
      <c r="D7" s="31">
        <v>4.2</v>
      </c>
      <c r="E7" s="31">
        <v>4.5</v>
      </c>
      <c r="F7" s="39">
        <v>3</v>
      </c>
      <c r="G7" s="80">
        <f>SUM(C7:F7)</f>
        <v>14.7</v>
      </c>
      <c r="H7" s="36" t="str">
        <f>IF(G7&gt;18,"Excelente",IF(G7&gt;16,"Bom",IF(G7&gt;14,"Satisfaz Bastante",IF(G7&gt;10,"Satisfaz",IF(G7&gt;5,"Não satisfaz","Fraco")))))</f>
        <v>Satisfaz Bastante</v>
      </c>
      <c r="J7" s="6" t="s">
        <v>4</v>
      </c>
      <c r="K7" s="7"/>
      <c r="L7" s="38">
        <v>2</v>
      </c>
      <c r="M7" s="31">
        <v>2.3</v>
      </c>
      <c r="N7" s="31">
        <v>2.3</v>
      </c>
      <c r="O7" s="39">
        <v>2</v>
      </c>
      <c r="P7" s="58">
        <f>SUM(L7:O7)</f>
        <v>8.6</v>
      </c>
      <c r="Q7" s="37" t="str">
        <f>IF(P7&gt;18,"Excelente",IF(P7&gt;16,"Bom",IF(P7&gt;14,"Satisfaz Bastante",IF(P7&gt;10,"Satisfaz",IF(P7&gt;5,"Não satisfaz","Fraco")))))</f>
        <v>Não satisfaz</v>
      </c>
      <c r="S7" s="6" t="s">
        <v>4</v>
      </c>
      <c r="T7" s="7"/>
      <c r="U7" s="38">
        <v>2.3</v>
      </c>
      <c r="V7" s="31">
        <v>4</v>
      </c>
      <c r="W7" s="31">
        <v>2</v>
      </c>
      <c r="X7" s="39">
        <v>3</v>
      </c>
      <c r="Y7" s="54">
        <f>SUM(U7:X7)</f>
        <v>11.3</v>
      </c>
      <c r="Z7" s="37" t="str">
        <f>IF(Y7&gt;18,"Excelente",IF(Y7&gt;16,"Bom",IF(Y7&gt;14,"Satisfaz Bastante",IF(Y7&gt;10,"Satisfaz",IF(Y7&gt;5,"Não satisfaz","Fraco")))))</f>
        <v>Satisfaz</v>
      </c>
    </row>
    <row r="8" spans="1:26" s="30" customFormat="1" ht="13.5" thickBot="1">
      <c r="A8" s="4" t="s">
        <v>5</v>
      </c>
      <c r="B8" s="5"/>
      <c r="C8" s="38">
        <v>1</v>
      </c>
      <c r="D8" s="31">
        <v>3.5</v>
      </c>
      <c r="E8" s="72">
        <v>5</v>
      </c>
      <c r="F8" s="39">
        <v>0</v>
      </c>
      <c r="G8" s="80">
        <f>SUM(C8:F8)</f>
        <v>9.5</v>
      </c>
      <c r="H8" s="36" t="str">
        <f>IF(G8&gt;18,"Excelente",IF(G8&gt;16,"Bom",IF(G8&gt;14,"Satisfaz Bastante",IF(G8&gt;10,"Satisfaz",IF(G8&gt;5,"Não satisfaz","Fraco")))))</f>
        <v>Não satisfaz</v>
      </c>
      <c r="J8" s="4" t="s">
        <v>5</v>
      </c>
      <c r="K8" s="5"/>
      <c r="L8" s="38">
        <v>3</v>
      </c>
      <c r="M8" s="31">
        <v>4</v>
      </c>
      <c r="N8" s="31">
        <v>1.2</v>
      </c>
      <c r="O8" s="39">
        <v>4</v>
      </c>
      <c r="P8" s="31">
        <f>SUM(L8:O8)</f>
        <v>12.2</v>
      </c>
      <c r="Q8" s="37" t="str">
        <f>IF(P8&gt;18,"Excelente",IF(P8&gt;16,"Bom",IF(P8&gt;14,"Satisfaz Bastante",IF(P8&gt;10,"Satisfaz",IF(P8&gt;5,"Não satisfaz","Fraco")))))</f>
        <v>Satisfaz</v>
      </c>
      <c r="S8" s="4" t="s">
        <v>5</v>
      </c>
      <c r="T8" s="5"/>
      <c r="U8" s="38">
        <v>1.6</v>
      </c>
      <c r="V8" s="72">
        <v>5</v>
      </c>
      <c r="W8" s="31">
        <v>3</v>
      </c>
      <c r="X8" s="39">
        <v>4</v>
      </c>
      <c r="Y8" s="40">
        <f>SUM(U8:X8)</f>
        <v>13.6</v>
      </c>
      <c r="Z8" s="37" t="str">
        <f>IF(Y8&gt;18,"Excelente",IF(Y8&gt;16,"Bom",IF(Y8&gt;14,"Satisfaz Bastante",IF(Y8&gt;10,"Satisfaz",IF(Y8&gt;5,"Não satisfaz","Fraco")))))</f>
        <v>Satisfaz</v>
      </c>
    </row>
    <row r="9" spans="1:26" s="30" customFormat="1" ht="13.5" thickBot="1">
      <c r="A9" s="6" t="s">
        <v>6</v>
      </c>
      <c r="B9" s="7"/>
      <c r="C9" s="71">
        <v>5</v>
      </c>
      <c r="D9" s="61">
        <v>2</v>
      </c>
      <c r="E9" s="61">
        <v>1</v>
      </c>
      <c r="F9" s="62">
        <v>4</v>
      </c>
      <c r="G9" s="63">
        <f>SUM(C9:F9)</f>
        <v>12</v>
      </c>
      <c r="H9" s="64" t="str">
        <f>IF(G9&gt;18,"Excelente",IF(G9&gt;16,"Bom",IF(G9&gt;14,"Satisfaz Bastante",IF(G9&gt;10,"Satisfaz",IF(G9&gt;5,"Não satisfaz","Fraco")))))</f>
        <v>Satisfaz</v>
      </c>
      <c r="J9" s="8" t="s">
        <v>6</v>
      </c>
      <c r="K9" s="9"/>
      <c r="L9" s="41">
        <v>1</v>
      </c>
      <c r="M9" s="76">
        <v>5</v>
      </c>
      <c r="N9" s="42">
        <v>4.5</v>
      </c>
      <c r="O9" s="75">
        <v>5</v>
      </c>
      <c r="P9" s="57">
        <f>SUM(L9:O9)</f>
        <v>15.5</v>
      </c>
      <c r="Q9" s="37" t="str">
        <f>IF(P9&gt;18,"Excelente",IF(P9&gt;16,"Bom",IF(P9&gt;14,"Satisfaz Bastante",IF(P9&gt;10,"Satisfaz",IF(P9&gt;5,"Não satisfaz","Fraco")))))</f>
        <v>Satisfaz Bastante</v>
      </c>
      <c r="S9" s="8" t="s">
        <v>6</v>
      </c>
      <c r="T9" s="9"/>
      <c r="U9" s="41">
        <v>2.2</v>
      </c>
      <c r="V9" s="76">
        <v>5</v>
      </c>
      <c r="W9" s="76">
        <v>5</v>
      </c>
      <c r="X9" s="75">
        <v>5</v>
      </c>
      <c r="Y9" s="59">
        <f>SUM(U9:X9)</f>
        <v>17.2</v>
      </c>
      <c r="Z9" s="37" t="str">
        <f>IF(Y9&gt;18,"Excelente",IF(Y9&gt;16,"Bom",IF(Y9&gt;14,"Satisfaz Bastante",IF(Y9&gt;10,"Satisfaz",IF(Y9&gt;5,"Não satisfaz","Fraco")))))</f>
        <v>Bom</v>
      </c>
    </row>
    <row r="10" spans="1:26" s="60" customFormat="1" ht="14.25" thickBot="1" thickTop="1">
      <c r="A10" s="65" t="s">
        <v>22</v>
      </c>
      <c r="B10" s="66"/>
      <c r="C10" s="67">
        <v>5</v>
      </c>
      <c r="D10" s="68">
        <v>5</v>
      </c>
      <c r="E10" s="68">
        <v>5</v>
      </c>
      <c r="F10" s="68">
        <v>5</v>
      </c>
      <c r="G10" s="69">
        <v>20</v>
      </c>
      <c r="H10" s="70" t="s">
        <v>23</v>
      </c>
      <c r="J10" s="65" t="s">
        <v>22</v>
      </c>
      <c r="K10" s="66"/>
      <c r="L10" s="67">
        <v>5</v>
      </c>
      <c r="M10" s="68">
        <v>5</v>
      </c>
      <c r="N10" s="68">
        <v>5</v>
      </c>
      <c r="O10" s="68">
        <v>5</v>
      </c>
      <c r="P10" s="69">
        <v>20</v>
      </c>
      <c r="Q10" s="70" t="s">
        <v>23</v>
      </c>
      <c r="S10" s="65" t="s">
        <v>22</v>
      </c>
      <c r="T10" s="66"/>
      <c r="U10" s="67">
        <v>5</v>
      </c>
      <c r="V10" s="68">
        <v>5</v>
      </c>
      <c r="W10" s="68">
        <v>5</v>
      </c>
      <c r="X10" s="68">
        <v>5</v>
      </c>
      <c r="Y10" s="69">
        <v>20</v>
      </c>
      <c r="Z10" s="70" t="s">
        <v>23</v>
      </c>
    </row>
    <row r="11" ht="13.5" thickBot="1"/>
    <row r="12" spans="7:26" ht="12.75">
      <c r="G12" s="56" t="s">
        <v>19</v>
      </c>
      <c r="H12" s="50">
        <f>AVERAGE(G6:G9)</f>
        <v>11.8</v>
      </c>
      <c r="P12" s="56" t="s">
        <v>19</v>
      </c>
      <c r="Q12" s="50">
        <f>AVERAGE(P6:P9)</f>
        <v>12.625</v>
      </c>
      <c r="Y12" s="56" t="s">
        <v>19</v>
      </c>
      <c r="Z12" s="50">
        <f>AVERAGE(Y6:Y9)</f>
        <v>13.899999999999999</v>
      </c>
    </row>
    <row r="13" spans="7:26" ht="12.75">
      <c r="G13" s="53" t="s">
        <v>20</v>
      </c>
      <c r="H13" s="51">
        <f>MAX(G6:G9)</f>
        <v>14.7</v>
      </c>
      <c r="P13" s="53" t="s">
        <v>20</v>
      </c>
      <c r="Q13" s="51">
        <f>MAX(P6:P9)</f>
        <v>15.5</v>
      </c>
      <c r="Y13" s="53" t="s">
        <v>20</v>
      </c>
      <c r="Z13" s="51">
        <f>MAX(Y6:Y9)</f>
        <v>17.2</v>
      </c>
    </row>
    <row r="14" spans="7:26" ht="12" customHeight="1" thickBot="1">
      <c r="G14" s="55" t="s">
        <v>21</v>
      </c>
      <c r="H14" s="52">
        <f>MIN(G6:G9)</f>
        <v>9.5</v>
      </c>
      <c r="P14" s="55" t="s">
        <v>21</v>
      </c>
      <c r="Q14" s="52">
        <f>MIN(P6:P9)</f>
        <v>8.6</v>
      </c>
      <c r="Y14" s="55" t="s">
        <v>21</v>
      </c>
      <c r="Z14" s="52">
        <f>MIN(Y6:Y9)</f>
        <v>11.3</v>
      </c>
    </row>
    <row r="18" ht="13.5" thickBot="1"/>
    <row r="19" spans="1:7" ht="13.5" thickBot="1">
      <c r="A19" s="81" t="s">
        <v>24</v>
      </c>
      <c r="B19" s="82"/>
      <c r="C19" s="77" t="s">
        <v>17</v>
      </c>
      <c r="D19" s="78" t="s">
        <v>15</v>
      </c>
      <c r="E19" s="79" t="s">
        <v>16</v>
      </c>
      <c r="F19" s="49" t="s">
        <v>18</v>
      </c>
      <c r="G19" s="48" t="s">
        <v>12</v>
      </c>
    </row>
    <row r="20" spans="1:7" s="30" customFormat="1" ht="12.75">
      <c r="A20" s="44" t="s">
        <v>3</v>
      </c>
      <c r="B20" s="45"/>
      <c r="C20" s="33">
        <f>G6</f>
        <v>11</v>
      </c>
      <c r="D20" s="33">
        <f>P6</f>
        <v>14.2</v>
      </c>
      <c r="E20" s="34">
        <f>Y6</f>
        <v>13.5</v>
      </c>
      <c r="F20" s="35">
        <f>AVERAGE(C20:E20)</f>
        <v>12.9</v>
      </c>
      <c r="G20" s="35" t="str">
        <f>IF(F20&gt;18,"Excelente",IF(F20&gt;16,"Bom",IF(F20&gt;14,"Satisfaz Bastante",IF(F20&gt;10,"Satisfaz",IF(F20&gt;5,"Não satisfaz","Fraco")))))</f>
        <v>Satisfaz</v>
      </c>
    </row>
    <row r="21" spans="1:7" s="30" customFormat="1" ht="12.75">
      <c r="A21" s="24" t="s">
        <v>4</v>
      </c>
      <c r="B21" s="7"/>
      <c r="C21" s="31">
        <f>G7</f>
        <v>14.7</v>
      </c>
      <c r="D21" s="31">
        <f>P7</f>
        <v>8.6</v>
      </c>
      <c r="E21" s="39">
        <f>Y7</f>
        <v>11.3</v>
      </c>
      <c r="F21" s="40">
        <f>AVERAGE(C21:E21)</f>
        <v>11.533333333333331</v>
      </c>
      <c r="G21" s="40" t="str">
        <f>IF(F21&gt;18,"Excelente",IF(F21&gt;16,"Bom",IF(F21&gt;14,"Satisfaz Bastante",IF(F21&gt;10,"Satisfaz",IF(F21&gt;5,"Não satisfaz","Fraco")))))</f>
        <v>Satisfaz</v>
      </c>
    </row>
    <row r="22" spans="1:7" s="30" customFormat="1" ht="12.75">
      <c r="A22" s="23" t="s">
        <v>5</v>
      </c>
      <c r="B22" s="5"/>
      <c r="C22" s="31">
        <f>G8</f>
        <v>9.5</v>
      </c>
      <c r="D22" s="31">
        <f>P8</f>
        <v>12.2</v>
      </c>
      <c r="E22" s="39">
        <f>Y8</f>
        <v>13.6</v>
      </c>
      <c r="F22" s="40">
        <f>AVERAGE(C22:E22)</f>
        <v>11.766666666666666</v>
      </c>
      <c r="G22" s="40" t="str">
        <f>IF(F22&gt;18,"Excelente",IF(F22&gt;16,"Bom",IF(F22&gt;14,"Satisfaz Bastante",IF(F22&gt;10,"Satisfaz",IF(F22&gt;5,"Não satisfaz","Fraco")))))</f>
        <v>Satisfaz</v>
      </c>
    </row>
    <row r="23" spans="1:7" s="30" customFormat="1" ht="13.5" thickBot="1">
      <c r="A23" s="25" t="s">
        <v>6</v>
      </c>
      <c r="B23" s="26"/>
      <c r="C23" s="46">
        <f>G9</f>
        <v>12</v>
      </c>
      <c r="D23" s="46">
        <f>P9</f>
        <v>15.5</v>
      </c>
      <c r="E23" s="47">
        <f>Y9</f>
        <v>17.2</v>
      </c>
      <c r="F23" s="43">
        <f>AVERAGE(C23:E23)</f>
        <v>14.9</v>
      </c>
      <c r="G23" s="43" t="str">
        <f>IF(F23&gt;18,"Excelente",IF(F23&gt;16,"Bom",IF(F23&gt;14,"Satisfaz Bastante",IF(F23&gt;10,"Satisfaz",IF(F23&gt;5,"Não satisfaz","Fraco")))))</f>
        <v>Satisfaz Bastante</v>
      </c>
    </row>
  </sheetData>
  <mergeCells count="41">
    <mergeCell ref="A10:B10"/>
    <mergeCell ref="J10:K10"/>
    <mergeCell ref="S10:T10"/>
    <mergeCell ref="A19:B19"/>
    <mergeCell ref="A20:B20"/>
    <mergeCell ref="A21:B21"/>
    <mergeCell ref="A22:B22"/>
    <mergeCell ref="A23:B23"/>
    <mergeCell ref="S6:T6"/>
    <mergeCell ref="S7:T7"/>
    <mergeCell ref="S8:T8"/>
    <mergeCell ref="S9:T9"/>
    <mergeCell ref="J8:K8"/>
    <mergeCell ref="J9:K9"/>
    <mergeCell ref="S2:Z3"/>
    <mergeCell ref="U4:U5"/>
    <mergeCell ref="V4:V5"/>
    <mergeCell ref="W4:W5"/>
    <mergeCell ref="X4:X5"/>
    <mergeCell ref="Y4:Y5"/>
    <mergeCell ref="Z4:Z5"/>
    <mergeCell ref="P4:P5"/>
    <mergeCell ref="Q4:Q5"/>
    <mergeCell ref="J6:K6"/>
    <mergeCell ref="J7:K7"/>
    <mergeCell ref="L4:L5"/>
    <mergeCell ref="M4:M5"/>
    <mergeCell ref="N4:N5"/>
    <mergeCell ref="O4:O5"/>
    <mergeCell ref="G4:G5"/>
    <mergeCell ref="H4:H5"/>
    <mergeCell ref="A2:H3"/>
    <mergeCell ref="J2:Q3"/>
    <mergeCell ref="C4:C5"/>
    <mergeCell ref="D4:D5"/>
    <mergeCell ref="E4:E5"/>
    <mergeCell ref="F4:F5"/>
    <mergeCell ref="A6:B6"/>
    <mergeCell ref="A7:B7"/>
    <mergeCell ref="A8:B8"/>
    <mergeCell ref="A9:B9"/>
  </mergeCells>
  <conditionalFormatting sqref="G6:G9 P6:P9">
    <cfRule type="cellIs" priority="1" dxfId="0" operator="between" stopIfTrue="1">
      <formula>0</formula>
      <formula>9.4</formula>
    </cfRule>
    <cfRule type="cellIs" priority="2" dxfId="1" operator="between" stopIfTrue="1">
      <formula>14.5</formula>
      <formula>20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2006-05-24T09:19:36Z</dcterms:created>
  <dcterms:modified xsi:type="dcterms:W3CDTF">2006-05-24T11:22:30Z</dcterms:modified>
  <cp:category/>
  <cp:version/>
  <cp:contentType/>
  <cp:contentStatus/>
</cp:coreProperties>
</file>