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<sst xmlns="http://schemas.openxmlformats.org/spreadsheetml/2006/main" count="16" uniqueCount="16">
  <si>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idade</t>
  </si>
  <si>
    <t>total x</t>
  </si>
  <si>
    <t>lx</t>
  </si>
  <si>
    <t>qx</t>
  </si>
  <si>
    <t>px</t>
  </si>
  <si>
    <t>ex</t>
  </si>
  <si>
    <t>mx</t>
  </si>
  <si>
    <t>x lx mx</t>
  </si>
  <si>
    <t>lx mx</t>
  </si>
  <si>
    <t>x</t>
  </si>
  <si>
    <t>total</t>
  </si>
  <si>
    <t>Ano</t>
  </si>
  <si>
    <t xml:space="preserve"> </t>
  </si>
  <si>
    <t>Tabela de vida de uma população de esquilos libertados em Monsanto</t>
  </si>
  <si>
    <r>
      <t>mx=</t>
    </r>
    <r>
      <rPr>
        <sz val="10"/>
        <rFont val="Arial"/>
        <family val="0"/>
      </rPr>
      <t xml:space="preserve"> fertilidade</t>
    </r>
  </si>
  <si>
    <r>
      <t>px=</t>
    </r>
    <r>
      <rPr>
        <sz val="10"/>
        <rFont val="Arial"/>
        <family val="0"/>
      </rPr>
      <t xml:space="preserve"> percentagem de sobreviventes por cada idade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</si>
</sst>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medium"/>
      <top style="thick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0" fontId="1" fillId="4" borderId="19" xfId="0" applyNumberFormat="1" applyFont="1" applyFill="1" applyBorder="1" applyAlignment="1">
      <alignment horizontal="center"/>
    </xf>
    <xf numFmtId="0" fontId="1" fillId="4" borderId="20" xfId="0" applyNumberFormat="1" applyFont="1" applyFill="1" applyBorder="1" applyAlignment="1">
      <alignment horizontal="center"/>
    </xf>
    <xf numFmtId="0" fontId="1" fillId="4" borderId="21" xfId="0" applyNumberFormat="1" applyFont="1" applyFill="1" applyBorder="1" applyAlignment="1">
      <alignment horizontal="center"/>
    </xf>
    <xf numFmtId="2" fontId="1" fillId="4" borderId="22" xfId="0" applyNumberFormat="1" applyFont="1" applyFill="1" applyBorder="1" applyAlignment="1">
      <alignment horizontal="center"/>
    </xf>
    <xf numFmtId="0" fontId="1" fillId="4" borderId="23" xfId="0" applyNumberFormat="1" applyFont="1" applyFill="1" applyBorder="1" applyAlignment="1">
      <alignment horizontal="center"/>
    </xf>
    <xf numFmtId="0" fontId="1" fillId="4" borderId="24" xfId="0" applyNumberFormat="1" applyFont="1" applyFill="1" applyBorder="1" applyAlignment="1">
      <alignment horizontal="center"/>
    </xf>
    <xf numFmtId="0" fontId="1" fillId="4" borderId="25" xfId="0" applyNumberFormat="1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3" borderId="3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workbookViewId="0" topLeftCell="A1">
      <selection activeCell="M8" sqref="M8"/>
    </sheetView>
  </sheetViews>
  <sheetFormatPr defaultColWidth="9.140625" defaultRowHeight="12.75"/>
  <sheetData>
    <row r="1" ht="18">
      <c r="C1" s="12" t="s">
        <v>13</v>
      </c>
    </row>
    <row r="2" ht="13.5" thickBot="1"/>
    <row r="3" spans="2:9" ht="14.25" thickBot="1" thickTop="1">
      <c r="B3" s="39" t="s">
        <v>9</v>
      </c>
      <c r="C3" s="40" t="s">
        <v>2</v>
      </c>
      <c r="D3" s="41" t="s">
        <v>3</v>
      </c>
      <c r="E3" s="41" t="s">
        <v>4</v>
      </c>
      <c r="F3" s="41" t="s">
        <v>5</v>
      </c>
      <c r="G3" s="41" t="s">
        <v>6</v>
      </c>
      <c r="H3" s="41" t="s">
        <v>8</v>
      </c>
      <c r="I3" s="42" t="s">
        <v>7</v>
      </c>
    </row>
    <row r="4" spans="2:9" ht="12.75">
      <c r="B4" s="37">
        <v>0</v>
      </c>
      <c r="C4" s="1">
        <v>1</v>
      </c>
      <c r="D4" s="2">
        <v>0.7</v>
      </c>
      <c r="E4" s="26">
        <v>0.3</v>
      </c>
      <c r="F4" s="2">
        <v>1.09</v>
      </c>
      <c r="G4" s="26">
        <v>0</v>
      </c>
      <c r="H4" s="2">
        <v>0</v>
      </c>
      <c r="I4" s="3">
        <v>0</v>
      </c>
    </row>
    <row r="5" spans="2:9" ht="12.75">
      <c r="B5" s="38">
        <v>1</v>
      </c>
      <c r="C5" s="4">
        <v>0.3</v>
      </c>
      <c r="D5" s="5">
        <v>0.5</v>
      </c>
      <c r="E5" s="27">
        <v>0.5</v>
      </c>
      <c r="F5" s="5">
        <v>1.47</v>
      </c>
      <c r="G5" s="27">
        <v>2</v>
      </c>
      <c r="H5" s="5">
        <v>0.6</v>
      </c>
      <c r="I5" s="6">
        <v>0.6</v>
      </c>
    </row>
    <row r="6" spans="2:9" ht="12.75">
      <c r="B6" s="38">
        <v>2</v>
      </c>
      <c r="C6" s="4">
        <v>0.15</v>
      </c>
      <c r="D6" s="5">
        <v>0.4</v>
      </c>
      <c r="E6" s="27">
        <v>0.6</v>
      </c>
      <c r="F6" s="5">
        <v>1.43</v>
      </c>
      <c r="G6" s="27">
        <v>3</v>
      </c>
      <c r="H6" s="5">
        <v>0.45</v>
      </c>
      <c r="I6" s="6">
        <v>0.9</v>
      </c>
    </row>
    <row r="7" spans="2:9" ht="12.75">
      <c r="B7" s="38">
        <v>3</v>
      </c>
      <c r="C7" s="4">
        <v>0.09</v>
      </c>
      <c r="D7" s="5">
        <v>0.55</v>
      </c>
      <c r="E7" s="27">
        <v>0.45</v>
      </c>
      <c r="F7" s="5">
        <v>1.05</v>
      </c>
      <c r="G7" s="27">
        <v>3</v>
      </c>
      <c r="H7" s="5">
        <v>0.27</v>
      </c>
      <c r="I7" s="6">
        <v>0.81</v>
      </c>
    </row>
    <row r="8" spans="2:9" ht="12.75">
      <c r="B8" s="38">
        <v>4</v>
      </c>
      <c r="C8" s="4">
        <v>0.04</v>
      </c>
      <c r="D8" s="5">
        <v>0.75</v>
      </c>
      <c r="E8" s="27">
        <v>0.25</v>
      </c>
      <c r="F8" s="5">
        <v>0.75</v>
      </c>
      <c r="G8" s="27">
        <v>2</v>
      </c>
      <c r="H8" s="5">
        <v>0.08</v>
      </c>
      <c r="I8" s="6">
        <v>0.32</v>
      </c>
    </row>
    <row r="9" spans="2:9" ht="13.5" thickBot="1">
      <c r="B9" s="43">
        <v>5</v>
      </c>
      <c r="C9" s="7">
        <v>0.01</v>
      </c>
      <c r="D9" s="8">
        <v>1</v>
      </c>
      <c r="E9" s="28">
        <v>0</v>
      </c>
      <c r="F9" s="8">
        <v>0.5</v>
      </c>
      <c r="G9" s="28">
        <v>0</v>
      </c>
      <c r="H9" s="8">
        <v>0</v>
      </c>
      <c r="I9" s="9">
        <v>0</v>
      </c>
    </row>
    <row r="10" spans="2:9" ht="14.25" thickBot="1" thickTop="1">
      <c r="B10" s="44" t="s">
        <v>1</v>
      </c>
      <c r="H10" s="10">
        <f>SUM(H4:H9)</f>
        <v>1.4000000000000001</v>
      </c>
      <c r="I10" s="11">
        <f>SUM(I4:I9)</f>
        <v>2.63</v>
      </c>
    </row>
    <row r="11" ht="13.5" thickBot="1"/>
    <row r="12" spans="2:6" ht="12.75">
      <c r="B12" s="45" t="s">
        <v>15</v>
      </c>
      <c r="C12" s="46"/>
      <c r="D12" s="46"/>
      <c r="E12" s="46"/>
      <c r="F12" s="47"/>
    </row>
    <row r="13" spans="2:6" ht="13.5" thickBot="1">
      <c r="B13" s="48" t="s">
        <v>14</v>
      </c>
      <c r="C13" s="49"/>
      <c r="D13" s="49"/>
      <c r="E13" s="49"/>
      <c r="F13" s="50"/>
    </row>
    <row r="14" ht="13.5" thickBot="1"/>
    <row r="15" spans="3:13" ht="14.25" thickBot="1" thickTop="1">
      <c r="C15" s="51" t="s">
        <v>11</v>
      </c>
      <c r="D15" s="52"/>
      <c r="E15" s="52"/>
      <c r="F15" s="52"/>
      <c r="G15" s="52"/>
      <c r="H15" s="52"/>
      <c r="I15" s="52"/>
      <c r="J15" s="52"/>
      <c r="K15" s="52"/>
      <c r="L15" s="52"/>
      <c r="M15" s="53"/>
    </row>
    <row r="16" spans="2:13" ht="14.25" thickBot="1" thickTop="1">
      <c r="B16" s="29" t="s">
        <v>0</v>
      </c>
      <c r="C16" s="34">
        <v>0</v>
      </c>
      <c r="D16" s="35">
        <v>1</v>
      </c>
      <c r="E16" s="35">
        <v>2</v>
      </c>
      <c r="F16" s="35">
        <v>3</v>
      </c>
      <c r="G16" s="35">
        <v>4</v>
      </c>
      <c r="H16" s="35">
        <v>5</v>
      </c>
      <c r="I16" s="35">
        <v>6</v>
      </c>
      <c r="J16" s="35">
        <v>7</v>
      </c>
      <c r="K16" s="35">
        <v>8</v>
      </c>
      <c r="L16" s="35">
        <v>9</v>
      </c>
      <c r="M16" s="36">
        <v>10</v>
      </c>
    </row>
    <row r="17" spans="2:13" ht="12.75">
      <c r="B17" s="30">
        <v>0</v>
      </c>
      <c r="C17" s="13">
        <f>C18*G5</f>
        <v>20</v>
      </c>
      <c r="D17" s="14">
        <f>D18*G5+D19*G6</f>
        <v>27</v>
      </c>
      <c r="E17" s="14">
        <f>E20*G7+E19*G6+E18*G5</f>
        <v>34.2</v>
      </c>
      <c r="F17" s="14">
        <f>F22*$G$9+F21*G$8+F20*G$7+F19*G$6+F18*G$5</f>
        <v>44.97</v>
      </c>
      <c r="G17" s="14">
        <f>G22*G9+G21*G8+G20*G7+G19*G6+G18*G5</f>
        <v>51.282</v>
      </c>
      <c r="H17" s="14">
        <f>H22*G9+H21*G8+H20*G7+H19*G6+H18*G5</f>
        <v>62.4267</v>
      </c>
      <c r="I17" s="14">
        <f>I18*G5+I19*G6+I20*G7+I21*G8+I22*G9</f>
        <v>75.44501999999999</v>
      </c>
      <c r="J17" s="14">
        <f>J18*G5+J19*G6+J20*G7+J21*G8+J22*G9</f>
        <v>90.847737</v>
      </c>
      <c r="K17" s="14">
        <f>K18*G5+K19*G6+K20*G7+K21*G8+K22*G9</f>
        <v>109.46795219999998</v>
      </c>
      <c r="L17" s="14">
        <f>L18*G5+L19*G6+L20*G7+L21*G8+L22*G9</f>
        <v>131.98897107</v>
      </c>
      <c r="M17" s="15">
        <f>M18*G5+M19*G6+M20*G7+M21*G8+M22*G9</f>
        <v>159.093896742</v>
      </c>
    </row>
    <row r="18" spans="2:13" ht="12.75">
      <c r="B18" s="31">
        <v>1</v>
      </c>
      <c r="C18" s="16">
        <v>10</v>
      </c>
      <c r="D18" s="17">
        <f>C17*E4</f>
        <v>6</v>
      </c>
      <c r="E18" s="17">
        <f>D17*E4</f>
        <v>8.1</v>
      </c>
      <c r="F18" s="17">
        <f>E17*E4</f>
        <v>10.26</v>
      </c>
      <c r="G18" s="17">
        <f>F17*E4</f>
        <v>13.491</v>
      </c>
      <c r="H18" s="17">
        <f>G17*E4</f>
        <v>15.384599999999999</v>
      </c>
      <c r="I18" s="17">
        <f>H17*E4</f>
        <v>18.728009999999998</v>
      </c>
      <c r="J18" s="17">
        <f>I17*E4</f>
        <v>22.633505999999993</v>
      </c>
      <c r="K18" s="17">
        <f>J17*E4</f>
        <v>27.2543211</v>
      </c>
      <c r="L18" s="17">
        <f>K17*E4</f>
        <v>32.840385659999995</v>
      </c>
      <c r="M18" s="18">
        <f>L17*E4</f>
        <v>39.596691320999994</v>
      </c>
    </row>
    <row r="19" spans="2:13" ht="12.75">
      <c r="B19" s="31">
        <v>2</v>
      </c>
      <c r="C19" s="19">
        <v>0</v>
      </c>
      <c r="D19" s="17">
        <f>C18*E5</f>
        <v>5</v>
      </c>
      <c r="E19" s="17">
        <f>D18*E5</f>
        <v>3</v>
      </c>
      <c r="F19" s="17">
        <f>E18*E5</f>
        <v>4.05</v>
      </c>
      <c r="G19" s="17">
        <f>F18*E5</f>
        <v>5.13</v>
      </c>
      <c r="H19" s="17">
        <f>G18*E5</f>
        <v>6.7455</v>
      </c>
      <c r="I19" s="17">
        <f>H18*E5</f>
        <v>7.6922999999999995</v>
      </c>
      <c r="J19" s="17">
        <f>I18*E5</f>
        <v>9.364004999999999</v>
      </c>
      <c r="K19" s="17">
        <f>J18*E5</f>
        <v>11.316752999999997</v>
      </c>
      <c r="L19" s="17">
        <f>K18*E5</f>
        <v>13.62716055</v>
      </c>
      <c r="M19" s="18">
        <f>L18*E5</f>
        <v>16.420192829999998</v>
      </c>
    </row>
    <row r="20" spans="2:13" ht="12.75">
      <c r="B20" s="31">
        <v>3</v>
      </c>
      <c r="C20" s="19">
        <v>0</v>
      </c>
      <c r="D20" s="17">
        <v>0</v>
      </c>
      <c r="E20" s="17">
        <f>D19*E6</f>
        <v>3</v>
      </c>
      <c r="F20" s="17">
        <f>E19*E6</f>
        <v>1.7999999999999998</v>
      </c>
      <c r="G20" s="17">
        <f>F19*E6</f>
        <v>2.4299999999999997</v>
      </c>
      <c r="H20" s="17">
        <f>G19*E6</f>
        <v>3.078</v>
      </c>
      <c r="I20" s="17">
        <f>H19*E6</f>
        <v>4.0473</v>
      </c>
      <c r="J20" s="17">
        <f>I19*E6</f>
        <v>4.615379999999999</v>
      </c>
      <c r="K20" s="17">
        <f>J19*E6</f>
        <v>5.618402999999999</v>
      </c>
      <c r="L20" s="17">
        <f>K19*E6</f>
        <v>6.790051799999998</v>
      </c>
      <c r="M20" s="18">
        <f>L19*E6</f>
        <v>8.17629633</v>
      </c>
    </row>
    <row r="21" spans="2:13" ht="12.75">
      <c r="B21" s="31">
        <v>4</v>
      </c>
      <c r="C21" s="19">
        <v>0</v>
      </c>
      <c r="D21" s="17">
        <v>0</v>
      </c>
      <c r="E21" s="17">
        <v>0</v>
      </c>
      <c r="F21" s="17">
        <f>E20+E7</f>
        <v>3.45</v>
      </c>
      <c r="G21" s="17">
        <f>F20*E7</f>
        <v>0.8099999999999999</v>
      </c>
      <c r="H21" s="17">
        <f>G20*E7</f>
        <v>1.0935</v>
      </c>
      <c r="I21" s="17">
        <f>H20*E7</f>
        <v>1.3851</v>
      </c>
      <c r="J21" s="17">
        <f>I20*E7</f>
        <v>1.821285</v>
      </c>
      <c r="K21" s="17">
        <f>J20*E7</f>
        <v>2.0769209999999996</v>
      </c>
      <c r="L21" s="17">
        <f>K20*E7</f>
        <v>2.5282813499999994</v>
      </c>
      <c r="M21" s="18">
        <f>L20*E7</f>
        <v>3.055523309999999</v>
      </c>
    </row>
    <row r="22" spans="2:13" ht="13.5" thickBot="1">
      <c r="B22" s="32">
        <v>5</v>
      </c>
      <c r="C22" s="20">
        <v>0</v>
      </c>
      <c r="D22" s="21">
        <v>0</v>
      </c>
      <c r="E22" s="21">
        <v>0</v>
      </c>
      <c r="F22" s="21">
        <v>0</v>
      </c>
      <c r="G22" s="21">
        <f>F21*E8</f>
        <v>0.8625</v>
      </c>
      <c r="H22" s="21">
        <f>G21*E8</f>
        <v>0.20249999999999999</v>
      </c>
      <c r="I22" s="21">
        <f>H21*E8</f>
        <v>0.273375</v>
      </c>
      <c r="J22" s="21">
        <f>I21*E8</f>
        <v>0.346275</v>
      </c>
      <c r="K22" s="21">
        <f>J21*E8</f>
        <v>0.45532125</v>
      </c>
      <c r="L22" s="21">
        <f>K21*E8</f>
        <v>0.5192302499999999</v>
      </c>
      <c r="M22" s="22">
        <f>L21*E8</f>
        <v>0.6320703374999999</v>
      </c>
    </row>
    <row r="23" spans="2:13" ht="13.5" thickBot="1">
      <c r="B23" s="33" t="s">
        <v>10</v>
      </c>
      <c r="C23" s="23">
        <f aca="true" t="shared" si="0" ref="C23:M23">SUM(C16:C22)</f>
        <v>30</v>
      </c>
      <c r="D23" s="24">
        <f t="shared" si="0"/>
        <v>39</v>
      </c>
      <c r="E23" s="24">
        <f t="shared" si="0"/>
        <v>50.300000000000004</v>
      </c>
      <c r="F23" s="24">
        <f t="shared" si="0"/>
        <v>67.53</v>
      </c>
      <c r="G23" s="24">
        <f t="shared" si="0"/>
        <v>78.0055</v>
      </c>
      <c r="H23" s="24">
        <f t="shared" si="0"/>
        <v>93.93079999999999</v>
      </c>
      <c r="I23" s="24">
        <f t="shared" si="0"/>
        <v>113.57110499999997</v>
      </c>
      <c r="J23" s="24">
        <f t="shared" si="0"/>
        <v>136.62818799999997</v>
      </c>
      <c r="K23" s="24">
        <f t="shared" si="0"/>
        <v>164.18967154999999</v>
      </c>
      <c r="L23" s="24">
        <f t="shared" si="0"/>
        <v>197.29408067999992</v>
      </c>
      <c r="M23" s="25">
        <f t="shared" si="0"/>
        <v>236.9746708705</v>
      </c>
    </row>
    <row r="24" ht="13.5" thickTop="1"/>
    <row r="30" ht="12.75">
      <c r="G30" t="s">
        <v>12</v>
      </c>
    </row>
  </sheetData>
  <mergeCells count="1">
    <mergeCell ref="C15:M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Joana Alves</dc:creator>
  <cp:keywords/>
  <dc:description/>
  <cp:lastModifiedBy>Eva &amp; Raquel</cp:lastModifiedBy>
  <dcterms:created xsi:type="dcterms:W3CDTF">2006-03-10T15:47:14Z</dcterms:created>
  <dcterms:modified xsi:type="dcterms:W3CDTF">2006-03-14T01:30:56Z</dcterms:modified>
  <cp:category/>
  <cp:version/>
  <cp:contentType/>
  <cp:contentStatus/>
</cp:coreProperties>
</file>